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3751C962-AF72-4D49-B1B6-8EBCC2B834B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4" i="1" l="1"/>
  <c r="B201" i="1"/>
  <c r="A201" i="1"/>
  <c r="J200" i="1"/>
  <c r="I200" i="1"/>
  <c r="H200" i="1"/>
  <c r="G200" i="1"/>
  <c r="F200" i="1"/>
  <c r="B191" i="1"/>
  <c r="A191" i="1"/>
  <c r="J190" i="1"/>
  <c r="I190" i="1"/>
  <c r="I201" i="1" s="1"/>
  <c r="H190" i="1"/>
  <c r="H201" i="1" s="1"/>
  <c r="G190" i="1"/>
  <c r="F190" i="1"/>
  <c r="B182" i="1"/>
  <c r="A182" i="1"/>
  <c r="J181" i="1"/>
  <c r="I181" i="1"/>
  <c r="H181" i="1"/>
  <c r="G181" i="1"/>
  <c r="F181" i="1"/>
  <c r="B172" i="1"/>
  <c r="A172" i="1"/>
  <c r="J171" i="1"/>
  <c r="J182" i="1" s="1"/>
  <c r="I171" i="1"/>
  <c r="H171" i="1"/>
  <c r="G171" i="1"/>
  <c r="G182" i="1" s="1"/>
  <c r="F171" i="1"/>
  <c r="B163" i="1"/>
  <c r="A163" i="1"/>
  <c r="J162" i="1"/>
  <c r="I162" i="1"/>
  <c r="H162" i="1"/>
  <c r="G162" i="1"/>
  <c r="F162" i="1"/>
  <c r="B153" i="1"/>
  <c r="A153" i="1"/>
  <c r="J152" i="1"/>
  <c r="I152" i="1"/>
  <c r="I163" i="1" s="1"/>
  <c r="H152" i="1"/>
  <c r="H163" i="1" s="1"/>
  <c r="G152" i="1"/>
  <c r="F152" i="1"/>
  <c r="B143" i="1"/>
  <c r="A143" i="1"/>
  <c r="J142" i="1"/>
  <c r="I142" i="1"/>
  <c r="H142" i="1"/>
  <c r="G142" i="1"/>
  <c r="F142" i="1"/>
  <c r="B133" i="1"/>
  <c r="A133" i="1"/>
  <c r="J132" i="1"/>
  <c r="J143" i="1" s="1"/>
  <c r="I132" i="1"/>
  <c r="H132" i="1"/>
  <c r="G132" i="1"/>
  <c r="G143" i="1" s="1"/>
  <c r="F132" i="1"/>
  <c r="B124" i="1"/>
  <c r="A124" i="1"/>
  <c r="J123" i="1"/>
  <c r="I123" i="1"/>
  <c r="H123" i="1"/>
  <c r="G123" i="1"/>
  <c r="F123" i="1"/>
  <c r="B114" i="1"/>
  <c r="J113" i="1"/>
  <c r="I113" i="1"/>
  <c r="I124" i="1" s="1"/>
  <c r="H113" i="1"/>
  <c r="H124" i="1" s="1"/>
  <c r="G113" i="1"/>
  <c r="F113" i="1"/>
  <c r="B104" i="1"/>
  <c r="A104" i="1"/>
  <c r="J103" i="1"/>
  <c r="I103" i="1"/>
  <c r="H103" i="1"/>
  <c r="G103" i="1"/>
  <c r="F103" i="1"/>
  <c r="B94" i="1"/>
  <c r="A94" i="1"/>
  <c r="J93" i="1"/>
  <c r="J104" i="1" s="1"/>
  <c r="I93" i="1"/>
  <c r="H93" i="1"/>
  <c r="G93" i="1"/>
  <c r="F93" i="1"/>
  <c r="F104" i="1" s="1"/>
  <c r="B84" i="1"/>
  <c r="A84" i="1"/>
  <c r="J83" i="1"/>
  <c r="I83" i="1"/>
  <c r="H83" i="1"/>
  <c r="G83" i="1"/>
  <c r="F83" i="1"/>
  <c r="B74" i="1"/>
  <c r="A74" i="1"/>
  <c r="J73" i="1"/>
  <c r="J84" i="1" s="1"/>
  <c r="I73" i="1"/>
  <c r="H73" i="1"/>
  <c r="G73" i="1"/>
  <c r="F73" i="1"/>
  <c r="F84" i="1" s="1"/>
  <c r="B65" i="1"/>
  <c r="A65" i="1"/>
  <c r="J64" i="1"/>
  <c r="I64" i="1"/>
  <c r="H64" i="1"/>
  <c r="G64" i="1"/>
  <c r="F64" i="1"/>
  <c r="B55" i="1"/>
  <c r="A55" i="1"/>
  <c r="J54" i="1"/>
  <c r="J65" i="1" s="1"/>
  <c r="I54" i="1"/>
  <c r="H54" i="1"/>
  <c r="H65" i="1" s="1"/>
  <c r="G54" i="1"/>
  <c r="F54" i="1"/>
  <c r="F65" i="1" s="1"/>
  <c r="B45" i="1"/>
  <c r="A45" i="1"/>
  <c r="J44" i="1"/>
  <c r="I44" i="1"/>
  <c r="H44" i="1"/>
  <c r="G44" i="1"/>
  <c r="F44" i="1"/>
  <c r="B35" i="1"/>
  <c r="A35" i="1"/>
  <c r="J34" i="1"/>
  <c r="J45" i="1" s="1"/>
  <c r="I34" i="1"/>
  <c r="H34" i="1"/>
  <c r="H45" i="1" s="1"/>
  <c r="G34" i="1"/>
  <c r="F34" i="1"/>
  <c r="F45" i="1" s="1"/>
  <c r="B25" i="1"/>
  <c r="A25" i="1"/>
  <c r="B15" i="1"/>
  <c r="A15" i="1"/>
  <c r="G24" i="1"/>
  <c r="H24" i="1"/>
  <c r="I24" i="1"/>
  <c r="J24" i="1"/>
  <c r="F24" i="1"/>
  <c r="G14" i="1"/>
  <c r="H14" i="1"/>
  <c r="I14" i="1"/>
  <c r="J14" i="1"/>
  <c r="F14" i="1"/>
  <c r="I45" i="1" l="1"/>
  <c r="G104" i="1"/>
  <c r="H143" i="1"/>
  <c r="J163" i="1"/>
  <c r="H182" i="1"/>
  <c r="J201" i="1"/>
  <c r="H104" i="1"/>
  <c r="J124" i="1"/>
  <c r="G45" i="1"/>
  <c r="I65" i="1"/>
  <c r="I104" i="1"/>
  <c r="I143" i="1"/>
  <c r="G163" i="1"/>
  <c r="I182" i="1"/>
  <c r="G201" i="1"/>
  <c r="G124" i="1"/>
  <c r="H84" i="1"/>
  <c r="I84" i="1"/>
  <c r="G84" i="1"/>
  <c r="G65" i="1"/>
  <c r="F124" i="1"/>
  <c r="F143" i="1"/>
  <c r="F163" i="1"/>
  <c r="F182" i="1"/>
  <c r="F201" i="1"/>
  <c r="I25" i="1"/>
  <c r="F25" i="1"/>
  <c r="J25" i="1"/>
  <c r="J202" i="1" s="1"/>
  <c r="H25" i="1"/>
  <c r="G25" i="1"/>
  <c r="H202" i="1" l="1"/>
  <c r="I202" i="1"/>
  <c r="F202" i="1"/>
  <c r="G202" i="1"/>
</calcChain>
</file>

<file path=xl/sharedStrings.xml><?xml version="1.0" encoding="utf-8"?>
<sst xmlns="http://schemas.openxmlformats.org/spreadsheetml/2006/main" count="256" uniqueCount="59">
  <si>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</si>
  <si>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</si>
  <si>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</si>
  <si>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</si>
  <si>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</si>
  <si>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</si>
  <si>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</si>
  <si>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</si>
  <si>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</si>
  <si>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</si>
  <si>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</si>
  <si>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</si>
  <si>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</si>
  <si>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</si>
  <si>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</si>
  <si>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</si>
  <si>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</si>
  <si>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</si>
  <si>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</si>
  <si>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</si>
  <si>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</si>
  <si>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</si>
  <si>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</si>
  <si>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</si>
  <si>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</si>
  <si>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</si>
  <si>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</si>
  <si>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</si>
  <si>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</si>
  <si>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</si>
  <si>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</si>
  <si>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</si>
  <si>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</si>
  <si>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</si>
  <si>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</si>
  <si>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ГКОУ"С(к)СОШ №33" г.Ставрополя</t>
  </si>
  <si>
    <t xml:space="preserve">Директор </t>
  </si>
  <si>
    <t>Егорова С.В.</t>
  </si>
  <si>
    <t xml:space="preserve">Каша вязкая молочная из риса с маслом сливочным "Крестьянским" 72,5% </t>
  </si>
  <si>
    <t xml:space="preserve">Чай с лимоном </t>
  </si>
  <si>
    <t xml:space="preserve">Хлеб ржаной </t>
  </si>
  <si>
    <t xml:space="preserve">Хлеб пшеничный </t>
  </si>
  <si>
    <t>Масло сливочное "Крестьянское" 72,5%(порциями)</t>
  </si>
  <si>
    <t>Сыр Российский (порциями)</t>
  </si>
  <si>
    <t>Фрукты свежие каллиброванные (яблоко) 1 шт</t>
  </si>
  <si>
    <t xml:space="preserve">Омлет натуральный </t>
  </si>
  <si>
    <t xml:space="preserve">Горох овощной отварной консервированный </t>
  </si>
  <si>
    <t xml:space="preserve">Кофейный напиток с молоком </t>
  </si>
  <si>
    <t xml:space="preserve">Каша вязкая молочная из пшеничной крупы с маслом сливочным "Крестьянским" 72,5% </t>
  </si>
  <si>
    <t xml:space="preserve">Сок фруктовый </t>
  </si>
  <si>
    <t xml:space="preserve">Биойогурт в индивидуальной упаковке </t>
  </si>
  <si>
    <t>Запеканка из творога с моркровью и со сгущенным молоком</t>
  </si>
  <si>
    <t xml:space="preserve">Какао с молоком </t>
  </si>
  <si>
    <t xml:space="preserve">Каша вязкая молочная из гречневой крупы с маслом сливочным "Крестьянским" 72,5% </t>
  </si>
  <si>
    <t xml:space="preserve">Каша вязкая молочная из пшенной крупы с маслом сливочным "Крестьянским" 72,5% </t>
  </si>
  <si>
    <t>Макароны отварные с сыром</t>
  </si>
  <si>
    <t xml:space="preserve">Каша вязкая молочная из овсянной  крупы с маслом сливочным "Крестьянским" 72,5% </t>
  </si>
  <si>
    <t xml:space="preserve">Пудинг из творога (запеченый) со сгущенным молоком </t>
  </si>
  <si>
    <t xml:space="preserve">Омлет с сыром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</si>
</sst>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2" borderId="23" xfId="0" applyFill="1" applyBorder="1" applyAlignment="1" applyProtection="1">
      <protection locked="0"/>
    </xf>
    <xf numFmtId="0" fontId="0" fillId="2" borderId="24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2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F183" sqref="F18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35</v>
      </c>
      <c r="D1" s="52"/>
      <c r="E1" s="53"/>
      <c r="F1" s="13" t="s">
        <v>16</v>
      </c>
      <c r="G1" s="2" t="s">
        <v>17</v>
      </c>
      <c r="H1" s="54" t="s">
        <v>36</v>
      </c>
      <c r="I1" s="54"/>
      <c r="J1" s="54"/>
      <c r="K1" s="54"/>
    </row>
    <row r="2" spans="1:11" ht="18" x14ac:dyDescent="0.2">
      <c r="A2" s="36" t="s">
        <v>6</v>
      </c>
      <c r="C2" s="2"/>
      <c r="G2" s="2" t="s">
        <v>18</v>
      </c>
      <c r="H2" s="54" t="s">
        <v>37</v>
      </c>
      <c r="I2" s="54"/>
      <c r="J2" s="54"/>
      <c r="K2" s="54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45554</v>
      </c>
      <c r="I3" s="56"/>
      <c r="J3" s="56"/>
      <c r="K3" s="56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5.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218</v>
      </c>
      <c r="G6" s="41">
        <v>6</v>
      </c>
      <c r="H6" s="41">
        <v>10.9</v>
      </c>
      <c r="I6" s="41">
        <v>43</v>
      </c>
      <c r="J6" s="41">
        <v>294</v>
      </c>
      <c r="K6" s="42">
        <v>174</v>
      </c>
    </row>
    <row r="7" spans="1:11" ht="15" x14ac:dyDescent="0.25">
      <c r="A7" s="24"/>
      <c r="B7" s="16"/>
      <c r="C7" s="11"/>
      <c r="D7" s="6"/>
      <c r="E7" s="43" t="s">
        <v>42</v>
      </c>
      <c r="F7" s="44">
        <v>10</v>
      </c>
      <c r="G7" s="44">
        <v>0.1</v>
      </c>
      <c r="H7" s="44">
        <v>7.3</v>
      </c>
      <c r="I7" s="44">
        <v>0.1</v>
      </c>
      <c r="J7" s="44">
        <v>66</v>
      </c>
      <c r="K7" s="45">
        <v>14</v>
      </c>
    </row>
    <row r="8" spans="1:11" ht="15" x14ac:dyDescent="0.25">
      <c r="A8" s="24"/>
      <c r="B8" s="16"/>
      <c r="C8" s="11"/>
      <c r="D8" s="7" t="s">
        <v>22</v>
      </c>
      <c r="E8" s="43" t="s">
        <v>39</v>
      </c>
      <c r="F8" s="44">
        <v>222</v>
      </c>
      <c r="G8" s="44">
        <v>0.4</v>
      </c>
      <c r="H8" s="44">
        <v>0</v>
      </c>
      <c r="I8" s="44">
        <v>11.7</v>
      </c>
      <c r="J8" s="44">
        <v>49.5</v>
      </c>
      <c r="K8" s="45">
        <v>377</v>
      </c>
    </row>
    <row r="9" spans="1:11" ht="15" x14ac:dyDescent="0.25">
      <c r="A9" s="24"/>
      <c r="B9" s="16"/>
      <c r="C9" s="11"/>
      <c r="D9" s="7" t="s">
        <v>23</v>
      </c>
      <c r="E9" s="43" t="s">
        <v>40</v>
      </c>
      <c r="F9" s="44">
        <v>50</v>
      </c>
      <c r="G9" s="44">
        <v>2.2000000000000002</v>
      </c>
      <c r="H9" s="44">
        <v>0.4</v>
      </c>
      <c r="I9" s="44">
        <v>0.7</v>
      </c>
      <c r="J9" s="44">
        <v>92</v>
      </c>
      <c r="K9" s="45"/>
    </row>
    <row r="10" spans="1:11" ht="15" x14ac:dyDescent="0.25">
      <c r="A10" s="24"/>
      <c r="B10" s="16"/>
      <c r="C10" s="11"/>
      <c r="D10" s="7" t="s">
        <v>24</v>
      </c>
      <c r="E10" s="43" t="s">
        <v>44</v>
      </c>
      <c r="F10" s="44">
        <v>150</v>
      </c>
      <c r="G10" s="44">
        <v>0.4</v>
      </c>
      <c r="H10" s="44">
        <v>0.4</v>
      </c>
      <c r="I10" s="44">
        <v>9.8000000000000007</v>
      </c>
      <c r="J10" s="44">
        <v>32</v>
      </c>
      <c r="K10" s="45">
        <v>338</v>
      </c>
    </row>
    <row r="11" spans="1:11" ht="15" x14ac:dyDescent="0.25">
      <c r="A11" s="24"/>
      <c r="B11" s="16"/>
      <c r="C11" s="11"/>
      <c r="D11" s="6"/>
      <c r="E11" s="43" t="s">
        <v>41</v>
      </c>
      <c r="F11" s="44">
        <v>50</v>
      </c>
      <c r="G11" s="44">
        <v>4</v>
      </c>
      <c r="H11" s="44">
        <v>0.5</v>
      </c>
      <c r="I11" s="44">
        <v>24.2</v>
      </c>
      <c r="J11" s="44">
        <v>94.5</v>
      </c>
      <c r="K11" s="45"/>
    </row>
    <row r="12" spans="1:11" ht="15" x14ac:dyDescent="0.25">
      <c r="A12" s="24"/>
      <c r="B12" s="16"/>
      <c r="C12" s="11"/>
      <c r="D12" s="6"/>
      <c r="E12" s="43" t="s">
        <v>50</v>
      </c>
      <c r="F12" s="44">
        <v>125</v>
      </c>
      <c r="G12" s="44">
        <v>4.4000000000000004</v>
      </c>
      <c r="H12" s="44">
        <v>3</v>
      </c>
      <c r="I12" s="44">
        <v>6.5</v>
      </c>
      <c r="J12" s="44">
        <v>70</v>
      </c>
      <c r="K12" s="45"/>
    </row>
    <row r="13" spans="1:11" ht="15" x14ac:dyDescent="0.25">
      <c r="A13" s="24"/>
      <c r="B13" s="16"/>
      <c r="C13" s="11"/>
      <c r="D13" s="6"/>
      <c r="E13" s="43" t="s">
        <v>43</v>
      </c>
      <c r="F13" s="44">
        <v>15</v>
      </c>
      <c r="G13" s="44">
        <v>3.5</v>
      </c>
      <c r="H13" s="44">
        <v>4.5</v>
      </c>
      <c r="I13" s="44">
        <v>0</v>
      </c>
      <c r="J13" s="44">
        <v>50.5</v>
      </c>
      <c r="K13" s="45">
        <v>15</v>
      </c>
    </row>
    <row r="14" spans="1:11" ht="15" x14ac:dyDescent="0.25">
      <c r="A14" s="25"/>
      <c r="B14" s="18"/>
      <c r="C14" s="8"/>
      <c r="D14" s="19" t="s">
        <v>33</v>
      </c>
      <c r="E14" s="9"/>
      <c r="F14" s="20">
        <f>SUM(F6:F13)</f>
        <v>840</v>
      </c>
      <c r="G14" s="20">
        <f t="shared" ref="G14:J14" si="0">SUM(G6:G13)</f>
        <v>21</v>
      </c>
      <c r="H14" s="20">
        <f t="shared" si="0"/>
        <v>26.999999999999996</v>
      </c>
      <c r="I14" s="20">
        <f t="shared" si="0"/>
        <v>96</v>
      </c>
      <c r="J14" s="20">
        <f t="shared" si="0"/>
        <v>748.5</v>
      </c>
      <c r="K14" s="26"/>
    </row>
    <row r="15" spans="1:11" ht="15" x14ac:dyDescent="0.25">
      <c r="A15" s="27">
        <f>A6</f>
        <v>1</v>
      </c>
      <c r="B15" s="14">
        <f>B6</f>
        <v>1</v>
      </c>
      <c r="C15" s="10" t="s">
        <v>25</v>
      </c>
      <c r="D15" s="7" t="s">
        <v>26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27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28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29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30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31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7" t="s">
        <v>32</v>
      </c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4"/>
      <c r="B23" s="16"/>
      <c r="C23" s="11"/>
      <c r="D23" s="6"/>
      <c r="E23" s="43"/>
      <c r="F23" s="44"/>
      <c r="G23" s="44"/>
      <c r="H23" s="44"/>
      <c r="I23" s="44"/>
      <c r="J23" s="44"/>
      <c r="K23" s="45"/>
    </row>
    <row r="24" spans="1:11" ht="15" x14ac:dyDescent="0.25">
      <c r="A24" s="25"/>
      <c r="B24" s="18"/>
      <c r="C24" s="8"/>
      <c r="D24" s="19" t="s">
        <v>33</v>
      </c>
      <c r="E24" s="12"/>
      <c r="F24" s="20">
        <f>SUM(F15:F23)</f>
        <v>0</v>
      </c>
      <c r="G24" s="20">
        <f t="shared" ref="G24:J24" si="1">SUM(G15:G23)</f>
        <v>0</v>
      </c>
      <c r="H24" s="20">
        <f t="shared" si="1"/>
        <v>0</v>
      </c>
      <c r="I24" s="20">
        <f t="shared" si="1"/>
        <v>0</v>
      </c>
      <c r="J24" s="20">
        <f t="shared" si="1"/>
        <v>0</v>
      </c>
      <c r="K24" s="26"/>
    </row>
    <row r="25" spans="1:11" ht="15.75" thickBot="1" x14ac:dyDescent="0.25">
      <c r="A25" s="30">
        <f>A6</f>
        <v>1</v>
      </c>
      <c r="B25" s="31">
        <f>B6</f>
        <v>1</v>
      </c>
      <c r="C25" s="48" t="s">
        <v>4</v>
      </c>
      <c r="D25" s="49"/>
      <c r="E25" s="32"/>
      <c r="F25" s="33">
        <f>F14+F24</f>
        <v>840</v>
      </c>
      <c r="G25" s="33">
        <f t="shared" ref="G25:J25" si="2">G14+G24</f>
        <v>21</v>
      </c>
      <c r="H25" s="33">
        <f t="shared" si="2"/>
        <v>26.999999999999996</v>
      </c>
      <c r="I25" s="33">
        <f t="shared" si="2"/>
        <v>96</v>
      </c>
      <c r="J25" s="33">
        <f t="shared" si="2"/>
        <v>748.5</v>
      </c>
      <c r="K25" s="33"/>
    </row>
    <row r="26" spans="1:11" ht="15" x14ac:dyDescent="0.25">
      <c r="A26" s="15">
        <v>1</v>
      </c>
      <c r="B26" s="16">
        <v>2</v>
      </c>
      <c r="C26" s="23" t="s">
        <v>20</v>
      </c>
      <c r="D26" s="5" t="s">
        <v>21</v>
      </c>
      <c r="E26" s="40" t="s">
        <v>45</v>
      </c>
      <c r="F26" s="41">
        <v>160</v>
      </c>
      <c r="G26" s="41">
        <v>10.1</v>
      </c>
      <c r="H26" s="41">
        <v>16.7</v>
      </c>
      <c r="I26" s="41">
        <v>1.9</v>
      </c>
      <c r="J26" s="41">
        <v>289.60000000000002</v>
      </c>
      <c r="K26" s="42">
        <v>210</v>
      </c>
    </row>
    <row r="27" spans="1:11" ht="15" x14ac:dyDescent="0.25">
      <c r="A27" s="15"/>
      <c r="B27" s="16"/>
      <c r="C27" s="11"/>
      <c r="D27" s="6"/>
      <c r="E27" s="43" t="s">
        <v>46</v>
      </c>
      <c r="F27" s="44">
        <v>80</v>
      </c>
      <c r="G27" s="44">
        <v>1.6</v>
      </c>
      <c r="H27" s="44">
        <v>0.1</v>
      </c>
      <c r="I27" s="44">
        <v>3.2</v>
      </c>
      <c r="J27" s="44">
        <v>67.599999999999994</v>
      </c>
      <c r="K27" s="45">
        <v>131</v>
      </c>
    </row>
    <row r="28" spans="1:11" ht="15" x14ac:dyDescent="0.25">
      <c r="A28" s="15"/>
      <c r="B28" s="16"/>
      <c r="C28" s="11"/>
      <c r="D28" s="7" t="s">
        <v>22</v>
      </c>
      <c r="E28" s="43" t="s">
        <v>47</v>
      </c>
      <c r="F28" s="44">
        <v>200</v>
      </c>
      <c r="G28" s="44">
        <v>3.1</v>
      </c>
      <c r="H28" s="44">
        <v>2.4</v>
      </c>
      <c r="I28" s="44">
        <v>17.2</v>
      </c>
      <c r="J28" s="44">
        <v>100.6</v>
      </c>
      <c r="K28" s="45">
        <v>379</v>
      </c>
    </row>
    <row r="29" spans="1:11" ht="15" x14ac:dyDescent="0.25">
      <c r="A29" s="15"/>
      <c r="B29" s="16"/>
      <c r="C29" s="11"/>
      <c r="D29" s="7" t="s">
        <v>23</v>
      </c>
      <c r="E29" s="43" t="s">
        <v>40</v>
      </c>
      <c r="F29" s="44">
        <v>50</v>
      </c>
      <c r="G29" s="44">
        <v>2.2000000000000002</v>
      </c>
      <c r="H29" s="44">
        <v>0.4</v>
      </c>
      <c r="I29" s="44">
        <v>0.7</v>
      </c>
      <c r="J29" s="44">
        <v>92</v>
      </c>
      <c r="K29" s="45"/>
    </row>
    <row r="30" spans="1:11" ht="15" x14ac:dyDescent="0.25">
      <c r="A30" s="15"/>
      <c r="B30" s="16"/>
      <c r="C30" s="11"/>
      <c r="D30" s="7" t="s">
        <v>24</v>
      </c>
      <c r="E30" s="43" t="s">
        <v>44</v>
      </c>
      <c r="F30" s="44">
        <v>150</v>
      </c>
      <c r="G30" s="44">
        <v>0.4</v>
      </c>
      <c r="H30" s="44">
        <v>0.4</v>
      </c>
      <c r="I30" s="44">
        <v>9.8000000000000007</v>
      </c>
      <c r="J30" s="44">
        <v>32</v>
      </c>
      <c r="K30" s="45">
        <v>338</v>
      </c>
    </row>
    <row r="31" spans="1:11" ht="15" x14ac:dyDescent="0.25">
      <c r="A31" s="15"/>
      <c r="B31" s="16"/>
      <c r="C31" s="11"/>
      <c r="D31" s="6"/>
      <c r="E31" s="43" t="s">
        <v>41</v>
      </c>
      <c r="F31" s="44">
        <v>50</v>
      </c>
      <c r="G31" s="44">
        <v>4</v>
      </c>
      <c r="H31" s="44">
        <v>0.5</v>
      </c>
      <c r="I31" s="44">
        <v>24.2</v>
      </c>
      <c r="J31" s="44">
        <v>94.5</v>
      </c>
      <c r="K31" s="45"/>
    </row>
    <row r="32" spans="1:11" ht="15" x14ac:dyDescent="0.25">
      <c r="A32" s="15"/>
      <c r="B32" s="16"/>
      <c r="C32" s="11"/>
      <c r="D32" s="6"/>
      <c r="E32" s="43" t="s">
        <v>50</v>
      </c>
      <c r="F32" s="44">
        <v>125</v>
      </c>
      <c r="G32" s="44">
        <v>4.4000000000000004</v>
      </c>
      <c r="H32" s="44">
        <v>3</v>
      </c>
      <c r="I32" s="44">
        <v>6.5</v>
      </c>
      <c r="J32" s="44">
        <v>70</v>
      </c>
      <c r="K32" s="45"/>
    </row>
    <row r="33" spans="1:11" ht="15" x14ac:dyDescent="0.25">
      <c r="A33" s="15"/>
      <c r="B33" s="16"/>
      <c r="C33" s="11"/>
      <c r="D33" s="6"/>
      <c r="E33" s="43" t="s">
        <v>42</v>
      </c>
      <c r="F33" s="44">
        <v>10</v>
      </c>
      <c r="G33" s="44">
        <v>0.1</v>
      </c>
      <c r="H33" s="44">
        <v>7.3</v>
      </c>
      <c r="I33" s="44">
        <v>0.1</v>
      </c>
      <c r="J33" s="44">
        <v>66</v>
      </c>
      <c r="K33" s="45">
        <v>14</v>
      </c>
    </row>
    <row r="34" spans="1:11" ht="15" x14ac:dyDescent="0.25">
      <c r="A34" s="17"/>
      <c r="B34" s="18"/>
      <c r="C34" s="8"/>
      <c r="D34" s="19" t="s">
        <v>33</v>
      </c>
      <c r="E34" s="9"/>
      <c r="F34" s="20">
        <f>SUM(F26:F33)</f>
        <v>825</v>
      </c>
      <c r="G34" s="20">
        <f>SUM(G26:G33)</f>
        <v>25.9</v>
      </c>
      <c r="H34" s="20">
        <f>SUM(H26:H33)</f>
        <v>30.799999999999997</v>
      </c>
      <c r="I34" s="20">
        <f>SUM(I26:I33)</f>
        <v>63.6</v>
      </c>
      <c r="J34" s="20">
        <f>SUM(J26:J33)</f>
        <v>812.30000000000007</v>
      </c>
      <c r="K34" s="26"/>
    </row>
    <row r="35" spans="1:11" ht="15" x14ac:dyDescent="0.25">
      <c r="A35" s="14">
        <f>A26</f>
        <v>1</v>
      </c>
      <c r="B35" s="14">
        <f>B26</f>
        <v>2</v>
      </c>
      <c r="C35" s="10" t="s">
        <v>25</v>
      </c>
      <c r="D35" s="7" t="s">
        <v>26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27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28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29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30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7" t="s">
        <v>31</v>
      </c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7" t="s">
        <v>32</v>
      </c>
      <c r="E41" s="43"/>
      <c r="F41" s="44"/>
      <c r="G41" s="44"/>
      <c r="H41" s="44"/>
      <c r="I41" s="44"/>
      <c r="J41" s="44"/>
      <c r="K41" s="45"/>
    </row>
    <row r="42" spans="1:11" ht="15" x14ac:dyDescent="0.25">
      <c r="A42" s="15"/>
      <c r="B42" s="16"/>
      <c r="C42" s="11"/>
      <c r="D42" s="6"/>
      <c r="E42" s="43"/>
      <c r="F42" s="44"/>
      <c r="G42" s="44"/>
      <c r="H42" s="44"/>
      <c r="I42" s="44"/>
      <c r="J42" s="44"/>
      <c r="K42" s="45"/>
    </row>
    <row r="43" spans="1:11" ht="15" x14ac:dyDescent="0.25">
      <c r="A43" s="15"/>
      <c r="B43" s="16"/>
      <c r="C43" s="11"/>
      <c r="D43" s="6"/>
      <c r="E43" s="43"/>
      <c r="F43" s="44"/>
      <c r="G43" s="44"/>
      <c r="H43" s="44"/>
      <c r="I43" s="44"/>
      <c r="J43" s="44"/>
      <c r="K43" s="45"/>
    </row>
    <row r="44" spans="1:11" ht="15" x14ac:dyDescent="0.25">
      <c r="A44" s="17"/>
      <c r="B44" s="18"/>
      <c r="C44" s="8"/>
      <c r="D44" s="19" t="s">
        <v>33</v>
      </c>
      <c r="E44" s="12"/>
      <c r="F44" s="20">
        <f>SUM(F35:F43)</f>
        <v>0</v>
      </c>
      <c r="G44" s="20">
        <f t="shared" ref="G44" si="3">SUM(G35:G43)</f>
        <v>0</v>
      </c>
      <c r="H44" s="20">
        <f t="shared" ref="H44" si="4">SUM(H35:H43)</f>
        <v>0</v>
      </c>
      <c r="I44" s="20">
        <f t="shared" ref="I44" si="5">SUM(I35:I43)</f>
        <v>0</v>
      </c>
      <c r="J44" s="20">
        <f t="shared" ref="J44" si="6">SUM(J35:J43)</f>
        <v>0</v>
      </c>
      <c r="K44" s="26"/>
    </row>
    <row r="45" spans="1:11" ht="15.75" customHeight="1" thickBot="1" x14ac:dyDescent="0.25">
      <c r="A45" s="34">
        <f>A26</f>
        <v>1</v>
      </c>
      <c r="B45" s="34">
        <f>B26</f>
        <v>2</v>
      </c>
      <c r="C45" s="48" t="s">
        <v>4</v>
      </c>
      <c r="D45" s="49"/>
      <c r="E45" s="32"/>
      <c r="F45" s="33">
        <f>F34+F44</f>
        <v>825</v>
      </c>
      <c r="G45" s="33">
        <f t="shared" ref="G45" si="7">G34+G44</f>
        <v>25.9</v>
      </c>
      <c r="H45" s="33">
        <f t="shared" ref="H45" si="8">H34+H44</f>
        <v>30.799999999999997</v>
      </c>
      <c r="I45" s="33">
        <f t="shared" ref="I45" si="9">I34+I44</f>
        <v>63.6</v>
      </c>
      <c r="J45" s="33">
        <f t="shared" ref="J45" si="10">J34+J44</f>
        <v>812.30000000000007</v>
      </c>
      <c r="K45" s="33"/>
    </row>
    <row r="46" spans="1:11" ht="25.5" x14ac:dyDescent="0.25">
      <c r="A46" s="21">
        <v>1</v>
      </c>
      <c r="B46" s="22">
        <v>3</v>
      </c>
      <c r="C46" s="23" t="s">
        <v>20</v>
      </c>
      <c r="D46" s="5" t="s">
        <v>21</v>
      </c>
      <c r="E46" s="40" t="s">
        <v>48</v>
      </c>
      <c r="F46" s="41">
        <v>218</v>
      </c>
      <c r="G46" s="41">
        <v>4.5</v>
      </c>
      <c r="H46" s="41">
        <v>7.5</v>
      </c>
      <c r="I46" s="41">
        <v>21</v>
      </c>
      <c r="J46" s="41">
        <v>301</v>
      </c>
      <c r="K46" s="42">
        <v>173</v>
      </c>
    </row>
    <row r="47" spans="1:11" ht="15" x14ac:dyDescent="0.25">
      <c r="A47" s="24"/>
      <c r="B47" s="16"/>
      <c r="C47" s="11"/>
      <c r="D47" s="6"/>
      <c r="E47" s="43" t="s">
        <v>42</v>
      </c>
      <c r="F47" s="44">
        <v>10</v>
      </c>
      <c r="G47" s="44">
        <v>0.1</v>
      </c>
      <c r="H47" s="44">
        <v>7.3</v>
      </c>
      <c r="I47" s="44">
        <v>0.1</v>
      </c>
      <c r="J47" s="44">
        <v>66</v>
      </c>
      <c r="K47" s="45">
        <v>14</v>
      </c>
    </row>
    <row r="48" spans="1:11" ht="15" x14ac:dyDescent="0.25">
      <c r="A48" s="24"/>
      <c r="B48" s="16"/>
      <c r="C48" s="11"/>
      <c r="D48" s="7" t="s">
        <v>22</v>
      </c>
      <c r="E48" s="43" t="s">
        <v>49</v>
      </c>
      <c r="F48" s="44">
        <v>200</v>
      </c>
      <c r="G48" s="44">
        <v>1</v>
      </c>
      <c r="H48" s="44">
        <v>0.2</v>
      </c>
      <c r="I48" s="44">
        <v>19.600000000000001</v>
      </c>
      <c r="J48" s="44">
        <v>84.8</v>
      </c>
      <c r="K48" s="45">
        <v>389</v>
      </c>
    </row>
    <row r="49" spans="1:11" ht="15" x14ac:dyDescent="0.25">
      <c r="A49" s="24"/>
      <c r="B49" s="16"/>
      <c r="C49" s="11"/>
      <c r="D49" s="7" t="s">
        <v>23</v>
      </c>
      <c r="E49" s="43" t="s">
        <v>40</v>
      </c>
      <c r="F49" s="44">
        <v>50</v>
      </c>
      <c r="G49" s="44">
        <v>2.2000000000000002</v>
      </c>
      <c r="H49" s="44">
        <v>0.4</v>
      </c>
      <c r="I49" s="44">
        <v>0.7</v>
      </c>
      <c r="J49" s="44">
        <v>92</v>
      </c>
      <c r="K49" s="45"/>
    </row>
    <row r="50" spans="1:11" ht="15" x14ac:dyDescent="0.25">
      <c r="A50" s="24"/>
      <c r="B50" s="16"/>
      <c r="C50" s="11"/>
      <c r="D50" s="7" t="s">
        <v>24</v>
      </c>
      <c r="E50" s="43"/>
      <c r="F50" s="44"/>
      <c r="G50" s="44"/>
      <c r="H50" s="44"/>
      <c r="I50" s="44"/>
      <c r="J50" s="44"/>
      <c r="K50" s="45"/>
    </row>
    <row r="51" spans="1:11" ht="15" x14ac:dyDescent="0.25">
      <c r="A51" s="24"/>
      <c r="B51" s="16"/>
      <c r="C51" s="11"/>
      <c r="D51" s="6"/>
      <c r="E51" s="43" t="s">
        <v>41</v>
      </c>
      <c r="F51" s="44">
        <v>50</v>
      </c>
      <c r="G51" s="44">
        <v>4</v>
      </c>
      <c r="H51" s="44">
        <v>0.5</v>
      </c>
      <c r="I51" s="44">
        <v>24.2</v>
      </c>
      <c r="J51" s="44">
        <v>94.5</v>
      </c>
      <c r="K51" s="45"/>
    </row>
    <row r="52" spans="1:11" ht="15" x14ac:dyDescent="0.25">
      <c r="A52" s="24"/>
      <c r="B52" s="16"/>
      <c r="C52" s="11"/>
      <c r="D52" s="6"/>
      <c r="E52" s="43" t="s">
        <v>43</v>
      </c>
      <c r="F52" s="44">
        <v>15</v>
      </c>
      <c r="G52" s="44">
        <v>3.5</v>
      </c>
      <c r="H52" s="44">
        <v>4.5</v>
      </c>
      <c r="I52" s="44">
        <v>0</v>
      </c>
      <c r="J52" s="44">
        <v>50.5</v>
      </c>
      <c r="K52" s="45">
        <v>15</v>
      </c>
    </row>
    <row r="53" spans="1:11" ht="15" x14ac:dyDescent="0.25">
      <c r="A53" s="24"/>
      <c r="B53" s="16"/>
      <c r="C53" s="11"/>
      <c r="D53" s="6"/>
      <c r="E53" s="43" t="s">
        <v>50</v>
      </c>
      <c r="F53" s="44">
        <v>125</v>
      </c>
      <c r="G53" s="44">
        <v>4.4000000000000004</v>
      </c>
      <c r="H53" s="44">
        <v>3</v>
      </c>
      <c r="I53" s="44">
        <v>6.5</v>
      </c>
      <c r="J53" s="44">
        <v>70</v>
      </c>
      <c r="K53" s="45"/>
    </row>
    <row r="54" spans="1:11" ht="15" x14ac:dyDescent="0.25">
      <c r="A54" s="25"/>
      <c r="B54" s="18"/>
      <c r="C54" s="8"/>
      <c r="D54" s="19" t="s">
        <v>33</v>
      </c>
      <c r="E54" s="9"/>
      <c r="F54" s="20">
        <f>SUM(F46:F53)</f>
        <v>668</v>
      </c>
      <c r="G54" s="20">
        <f t="shared" ref="G54" si="11">SUM(G46:G53)</f>
        <v>19.700000000000003</v>
      </c>
      <c r="H54" s="20">
        <f t="shared" ref="H54" si="12">SUM(H46:H53)</f>
        <v>23.4</v>
      </c>
      <c r="I54" s="20">
        <f t="shared" ref="I54" si="13">SUM(I46:I53)</f>
        <v>72.100000000000009</v>
      </c>
      <c r="J54" s="20">
        <f t="shared" ref="J54" si="14">SUM(J46:J53)</f>
        <v>758.8</v>
      </c>
      <c r="K54" s="26"/>
    </row>
    <row r="55" spans="1:11" ht="15" x14ac:dyDescent="0.25">
      <c r="A55" s="27">
        <f>A46</f>
        <v>1</v>
      </c>
      <c r="B55" s="14">
        <f>B46</f>
        <v>3</v>
      </c>
      <c r="C55" s="10" t="s">
        <v>25</v>
      </c>
      <c r="D55" s="7" t="s">
        <v>26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27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28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29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7" t="s">
        <v>30</v>
      </c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7" t="s">
        <v>31</v>
      </c>
      <c r="E60" s="43"/>
      <c r="F60" s="44"/>
      <c r="G60" s="44"/>
      <c r="H60" s="44"/>
      <c r="I60" s="44"/>
      <c r="J60" s="44"/>
      <c r="K60" s="45"/>
    </row>
    <row r="61" spans="1:11" ht="15" x14ac:dyDescent="0.25">
      <c r="A61" s="24"/>
      <c r="B61" s="16"/>
      <c r="C61" s="11"/>
      <c r="D61" s="7" t="s">
        <v>32</v>
      </c>
      <c r="E61" s="43"/>
      <c r="F61" s="44"/>
      <c r="G61" s="44"/>
      <c r="H61" s="44"/>
      <c r="I61" s="44"/>
      <c r="J61" s="44"/>
      <c r="K61" s="45"/>
    </row>
    <row r="62" spans="1:11" ht="15" x14ac:dyDescent="0.25">
      <c r="A62" s="24"/>
      <c r="B62" s="16"/>
      <c r="C62" s="11"/>
      <c r="D62" s="6"/>
      <c r="E62" s="43"/>
      <c r="F62" s="44"/>
      <c r="G62" s="44"/>
      <c r="H62" s="44"/>
      <c r="I62" s="44"/>
      <c r="J62" s="44"/>
      <c r="K62" s="45"/>
    </row>
    <row r="63" spans="1:11" ht="15" x14ac:dyDescent="0.25">
      <c r="A63" s="24"/>
      <c r="B63" s="16"/>
      <c r="C63" s="11"/>
      <c r="D63" s="6"/>
      <c r="E63" s="43"/>
      <c r="F63" s="44"/>
      <c r="G63" s="44"/>
      <c r="H63" s="44"/>
      <c r="I63" s="44"/>
      <c r="J63" s="44"/>
      <c r="K63" s="45"/>
    </row>
    <row r="64" spans="1:11" ht="15" x14ac:dyDescent="0.25">
      <c r="A64" s="25"/>
      <c r="B64" s="18"/>
      <c r="C64" s="8"/>
      <c r="D64" s="19" t="s">
        <v>33</v>
      </c>
      <c r="E64" s="12"/>
      <c r="F64" s="20">
        <f>SUM(F55:F63)</f>
        <v>0</v>
      </c>
      <c r="G64" s="20">
        <f t="shared" ref="G64" si="15">SUM(G55:G63)</f>
        <v>0</v>
      </c>
      <c r="H64" s="20">
        <f t="shared" ref="H64" si="16">SUM(H55:H63)</f>
        <v>0</v>
      </c>
      <c r="I64" s="20">
        <f t="shared" ref="I64" si="17">SUM(I55:I63)</f>
        <v>0</v>
      </c>
      <c r="J64" s="20">
        <f t="shared" ref="J64" si="18">SUM(J55:J63)</f>
        <v>0</v>
      </c>
      <c r="K64" s="26"/>
    </row>
    <row r="65" spans="1:11" ht="15.75" customHeight="1" thickBot="1" x14ac:dyDescent="0.25">
      <c r="A65" s="30">
        <f>A46</f>
        <v>1</v>
      </c>
      <c r="B65" s="31">
        <f>B46</f>
        <v>3</v>
      </c>
      <c r="C65" s="48" t="s">
        <v>4</v>
      </c>
      <c r="D65" s="49"/>
      <c r="E65" s="32"/>
      <c r="F65" s="33">
        <f>F54+F64</f>
        <v>668</v>
      </c>
      <c r="G65" s="33">
        <f t="shared" ref="G65" si="19">G54+G64</f>
        <v>19.700000000000003</v>
      </c>
      <c r="H65" s="33">
        <f t="shared" ref="H65" si="20">H54+H64</f>
        <v>23.4</v>
      </c>
      <c r="I65" s="33">
        <f t="shared" ref="I65" si="21">I54+I64</f>
        <v>72.100000000000009</v>
      </c>
      <c r="J65" s="33">
        <f t="shared" ref="J65" si="22">J54+J64</f>
        <v>758.8</v>
      </c>
      <c r="K65" s="33"/>
    </row>
    <row r="66" spans="1:11" ht="25.5" x14ac:dyDescent="0.25">
      <c r="A66" s="21">
        <v>1</v>
      </c>
      <c r="B66" s="22">
        <v>4</v>
      </c>
      <c r="C66" s="23" t="s">
        <v>20</v>
      </c>
      <c r="D66" s="5" t="s">
        <v>21</v>
      </c>
      <c r="E66" s="40" t="s">
        <v>51</v>
      </c>
      <c r="F66" s="41">
        <v>280</v>
      </c>
      <c r="G66" s="41">
        <v>5.2</v>
      </c>
      <c r="H66" s="41">
        <v>5.9</v>
      </c>
      <c r="I66" s="41">
        <v>10</v>
      </c>
      <c r="J66" s="41">
        <v>522.79999999999995</v>
      </c>
      <c r="K66" s="42">
        <v>224</v>
      </c>
    </row>
    <row r="67" spans="1:11" ht="15" x14ac:dyDescent="0.25">
      <c r="A67" s="24"/>
      <c r="B67" s="16"/>
      <c r="C67" s="11"/>
      <c r="D67" s="6"/>
      <c r="E67" s="43" t="s">
        <v>42</v>
      </c>
      <c r="F67" s="44">
        <v>10</v>
      </c>
      <c r="G67" s="44">
        <v>0.1</v>
      </c>
      <c r="H67" s="44">
        <v>7.3</v>
      </c>
      <c r="I67" s="44">
        <v>0.1</v>
      </c>
      <c r="J67" s="44">
        <v>66</v>
      </c>
      <c r="K67" s="45">
        <v>14</v>
      </c>
    </row>
    <row r="68" spans="1:11" ht="15" x14ac:dyDescent="0.25">
      <c r="A68" s="24"/>
      <c r="B68" s="16"/>
      <c r="C68" s="11"/>
      <c r="D68" s="7" t="s">
        <v>22</v>
      </c>
      <c r="E68" s="43" t="s">
        <v>52</v>
      </c>
      <c r="F68" s="44">
        <v>200</v>
      </c>
      <c r="G68" s="44">
        <v>2.9</v>
      </c>
      <c r="H68" s="44">
        <v>2.5</v>
      </c>
      <c r="I68" s="44">
        <v>1</v>
      </c>
      <c r="J68" s="44">
        <v>134</v>
      </c>
      <c r="K68" s="45">
        <v>382</v>
      </c>
    </row>
    <row r="69" spans="1:11" ht="15" x14ac:dyDescent="0.25">
      <c r="A69" s="24"/>
      <c r="B69" s="16"/>
      <c r="C69" s="11"/>
      <c r="D69" s="7" t="s">
        <v>23</v>
      </c>
      <c r="E69" s="43" t="s">
        <v>40</v>
      </c>
      <c r="F69" s="44">
        <v>50</v>
      </c>
      <c r="G69" s="44">
        <v>2.2000000000000002</v>
      </c>
      <c r="H69" s="44">
        <v>0.4</v>
      </c>
      <c r="I69" s="44">
        <v>0.7</v>
      </c>
      <c r="J69" s="44">
        <v>92</v>
      </c>
      <c r="K69" s="45"/>
    </row>
    <row r="70" spans="1:11" ht="15" x14ac:dyDescent="0.25">
      <c r="A70" s="24"/>
      <c r="B70" s="16"/>
      <c r="C70" s="11"/>
      <c r="D70" s="7" t="s">
        <v>24</v>
      </c>
      <c r="E70" s="43" t="s">
        <v>44</v>
      </c>
      <c r="F70" s="44">
        <v>150</v>
      </c>
      <c r="G70" s="44">
        <v>0.4</v>
      </c>
      <c r="H70" s="44">
        <v>0.4</v>
      </c>
      <c r="I70" s="44">
        <v>9.8000000000000007</v>
      </c>
      <c r="J70" s="44">
        <v>32</v>
      </c>
      <c r="K70" s="45">
        <v>338</v>
      </c>
    </row>
    <row r="71" spans="1:11" ht="15" x14ac:dyDescent="0.25">
      <c r="A71" s="24"/>
      <c r="B71" s="16"/>
      <c r="C71" s="11"/>
      <c r="D71" s="6"/>
      <c r="E71" s="43" t="s">
        <v>41</v>
      </c>
      <c r="F71" s="44">
        <v>50</v>
      </c>
      <c r="G71" s="44">
        <v>4</v>
      </c>
      <c r="H71" s="44">
        <v>0.5</v>
      </c>
      <c r="I71" s="44">
        <v>24.2</v>
      </c>
      <c r="J71" s="44">
        <v>94.5</v>
      </c>
      <c r="K71" s="45"/>
    </row>
    <row r="72" spans="1:11" ht="15" x14ac:dyDescent="0.25">
      <c r="A72" s="24"/>
      <c r="B72" s="16"/>
      <c r="C72" s="11"/>
      <c r="D72" s="6"/>
      <c r="E72" s="43" t="s">
        <v>50</v>
      </c>
      <c r="F72" s="44">
        <v>125</v>
      </c>
      <c r="G72" s="44">
        <v>4.4000000000000004</v>
      </c>
      <c r="H72" s="44">
        <v>3</v>
      </c>
      <c r="I72" s="44">
        <v>6.5</v>
      </c>
      <c r="J72" s="44">
        <v>70</v>
      </c>
      <c r="K72" s="45"/>
    </row>
    <row r="73" spans="1:11" ht="15" x14ac:dyDescent="0.25">
      <c r="A73" s="25"/>
      <c r="B73" s="18"/>
      <c r="C73" s="8"/>
      <c r="D73" s="19" t="s">
        <v>33</v>
      </c>
      <c r="E73" s="9"/>
      <c r="F73" s="20">
        <f>SUM(F66:F72)</f>
        <v>865</v>
      </c>
      <c r="G73" s="20">
        <f t="shared" ref="G73" si="23">SUM(G66:G72)</f>
        <v>19.2</v>
      </c>
      <c r="H73" s="20">
        <f t="shared" ref="H73" si="24">SUM(H66:H72)</f>
        <v>19.999999999999996</v>
      </c>
      <c r="I73" s="20">
        <f t="shared" ref="I73" si="25">SUM(I66:I72)</f>
        <v>52.3</v>
      </c>
      <c r="J73" s="20">
        <f t="shared" ref="J73" si="26">SUM(J66:J72)</f>
        <v>1011.3</v>
      </c>
      <c r="K73" s="26"/>
    </row>
    <row r="74" spans="1:11" ht="15" x14ac:dyDescent="0.25">
      <c r="A74" s="27">
        <f>A66</f>
        <v>1</v>
      </c>
      <c r="B74" s="14">
        <f>B66</f>
        <v>4</v>
      </c>
      <c r="C74" s="10" t="s">
        <v>25</v>
      </c>
      <c r="D74" s="7" t="s">
        <v>26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27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28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29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7" t="s">
        <v>30</v>
      </c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7" t="s">
        <v>31</v>
      </c>
      <c r="E79" s="43"/>
      <c r="F79" s="44"/>
      <c r="G79" s="44"/>
      <c r="H79" s="44"/>
      <c r="I79" s="44"/>
      <c r="J79" s="44"/>
      <c r="K79" s="45"/>
    </row>
    <row r="80" spans="1:11" ht="15" x14ac:dyDescent="0.25">
      <c r="A80" s="24"/>
      <c r="B80" s="16"/>
      <c r="C80" s="11"/>
      <c r="D80" s="7" t="s">
        <v>32</v>
      </c>
      <c r="E80" s="43"/>
      <c r="F80" s="44"/>
      <c r="G80" s="44"/>
      <c r="H80" s="44"/>
      <c r="I80" s="44"/>
      <c r="J80" s="44"/>
      <c r="K80" s="45"/>
    </row>
    <row r="81" spans="1:11" ht="15" x14ac:dyDescent="0.25">
      <c r="A81" s="24"/>
      <c r="B81" s="16"/>
      <c r="C81" s="11"/>
      <c r="D81" s="6"/>
      <c r="E81" s="43"/>
      <c r="F81" s="44"/>
      <c r="G81" s="44"/>
      <c r="H81" s="44"/>
      <c r="I81" s="44"/>
      <c r="J81" s="44"/>
      <c r="K81" s="45"/>
    </row>
    <row r="82" spans="1:11" ht="15" x14ac:dyDescent="0.25">
      <c r="A82" s="24"/>
      <c r="B82" s="16"/>
      <c r="C82" s="11"/>
      <c r="D82" s="6"/>
      <c r="E82" s="43"/>
      <c r="F82" s="44"/>
      <c r="G82" s="44"/>
      <c r="H82" s="44"/>
      <c r="I82" s="44"/>
      <c r="J82" s="44"/>
      <c r="K82" s="45"/>
    </row>
    <row r="83" spans="1:11" ht="15" x14ac:dyDescent="0.25">
      <c r="A83" s="25"/>
      <c r="B83" s="18"/>
      <c r="C83" s="8"/>
      <c r="D83" s="19" t="s">
        <v>33</v>
      </c>
      <c r="E83" s="12"/>
      <c r="F83" s="20">
        <f>SUM(F74:F82)</f>
        <v>0</v>
      </c>
      <c r="G83" s="20">
        <f t="shared" ref="G83" si="27">SUM(G74:G82)</f>
        <v>0</v>
      </c>
      <c r="H83" s="20">
        <f t="shared" ref="H83" si="28">SUM(H74:H82)</f>
        <v>0</v>
      </c>
      <c r="I83" s="20">
        <f t="shared" ref="I83" si="29">SUM(I74:I82)</f>
        <v>0</v>
      </c>
      <c r="J83" s="20">
        <f t="shared" ref="J83" si="30">SUM(J74:J82)</f>
        <v>0</v>
      </c>
      <c r="K83" s="26"/>
    </row>
    <row r="84" spans="1:11" ht="15.75" customHeight="1" thickBot="1" x14ac:dyDescent="0.25">
      <c r="A84" s="30">
        <f>A66</f>
        <v>1</v>
      </c>
      <c r="B84" s="31">
        <f>B66</f>
        <v>4</v>
      </c>
      <c r="C84" s="48" t="s">
        <v>4</v>
      </c>
      <c r="D84" s="49"/>
      <c r="E84" s="32"/>
      <c r="F84" s="33">
        <f>F73+F83</f>
        <v>865</v>
      </c>
      <c r="G84" s="33">
        <f t="shared" ref="G84" si="31">G73+G83</f>
        <v>19.2</v>
      </c>
      <c r="H84" s="33">
        <f t="shared" ref="H84" si="32">H73+H83</f>
        <v>19.999999999999996</v>
      </c>
      <c r="I84" s="33">
        <f t="shared" ref="I84" si="33">I73+I83</f>
        <v>52.3</v>
      </c>
      <c r="J84" s="33">
        <f t="shared" ref="J84" si="34">J73+J83</f>
        <v>1011.3</v>
      </c>
      <c r="K84" s="33"/>
    </row>
    <row r="85" spans="1:11" ht="25.5" x14ac:dyDescent="0.25">
      <c r="A85" s="21">
        <v>1</v>
      </c>
      <c r="B85" s="22">
        <v>5</v>
      </c>
      <c r="C85" s="23" t="s">
        <v>20</v>
      </c>
      <c r="D85" s="5" t="s">
        <v>21</v>
      </c>
      <c r="E85" s="40" t="s">
        <v>53</v>
      </c>
      <c r="F85" s="41">
        <v>218</v>
      </c>
      <c r="G85" s="41">
        <v>5.6</v>
      </c>
      <c r="H85" s="41">
        <v>8.6999999999999993</v>
      </c>
      <c r="I85" s="41">
        <v>21.4</v>
      </c>
      <c r="J85" s="41">
        <v>200</v>
      </c>
      <c r="K85" s="42">
        <v>173</v>
      </c>
    </row>
    <row r="86" spans="1:11" ht="15" x14ac:dyDescent="0.25">
      <c r="A86" s="24"/>
      <c r="B86" s="16"/>
      <c r="C86" s="11"/>
      <c r="D86" s="6"/>
      <c r="E86" s="43" t="s">
        <v>42</v>
      </c>
      <c r="F86" s="44">
        <v>10</v>
      </c>
      <c r="G86" s="44">
        <v>0.1</v>
      </c>
      <c r="H86" s="44">
        <v>7.3</v>
      </c>
      <c r="I86" s="44">
        <v>0.1</v>
      </c>
      <c r="J86" s="44">
        <v>66</v>
      </c>
      <c r="K86" s="45">
        <v>14</v>
      </c>
    </row>
    <row r="87" spans="1:11" ht="15" x14ac:dyDescent="0.25">
      <c r="A87" s="24"/>
      <c r="B87" s="16"/>
      <c r="C87" s="11"/>
      <c r="D87" s="7" t="s">
        <v>22</v>
      </c>
      <c r="E87" s="43" t="s">
        <v>47</v>
      </c>
      <c r="F87" s="44">
        <v>200</v>
      </c>
      <c r="G87" s="44">
        <v>3.1</v>
      </c>
      <c r="H87" s="44">
        <v>2.4</v>
      </c>
      <c r="I87" s="44">
        <v>17.2</v>
      </c>
      <c r="J87" s="44">
        <v>100.6</v>
      </c>
      <c r="K87" s="45">
        <v>379</v>
      </c>
    </row>
    <row r="88" spans="1:11" ht="15" x14ac:dyDescent="0.25">
      <c r="A88" s="24"/>
      <c r="B88" s="16"/>
      <c r="C88" s="11"/>
      <c r="D88" s="7" t="s">
        <v>23</v>
      </c>
      <c r="E88" s="43" t="s">
        <v>40</v>
      </c>
      <c r="F88" s="44">
        <v>50</v>
      </c>
      <c r="G88" s="44">
        <v>2.2000000000000002</v>
      </c>
      <c r="H88" s="44">
        <v>0.4</v>
      </c>
      <c r="I88" s="44">
        <v>0.7</v>
      </c>
      <c r="J88" s="44">
        <v>92</v>
      </c>
      <c r="K88" s="45"/>
    </row>
    <row r="89" spans="1:11" ht="15" x14ac:dyDescent="0.25">
      <c r="A89" s="24"/>
      <c r="B89" s="16"/>
      <c r="C89" s="11"/>
      <c r="D89" s="7" t="s">
        <v>24</v>
      </c>
      <c r="E89" s="43" t="s">
        <v>44</v>
      </c>
      <c r="F89" s="44">
        <v>150</v>
      </c>
      <c r="G89" s="44">
        <v>0.4</v>
      </c>
      <c r="H89" s="44">
        <v>0.4</v>
      </c>
      <c r="I89" s="44">
        <v>9.8000000000000007</v>
      </c>
      <c r="J89" s="44">
        <v>32</v>
      </c>
      <c r="K89" s="45">
        <v>338</v>
      </c>
    </row>
    <row r="90" spans="1:11" ht="15" x14ac:dyDescent="0.25">
      <c r="A90" s="24"/>
      <c r="B90" s="16"/>
      <c r="C90" s="11"/>
      <c r="D90" s="6"/>
      <c r="E90" s="43" t="s">
        <v>41</v>
      </c>
      <c r="F90" s="44">
        <v>50</v>
      </c>
      <c r="G90" s="44">
        <v>4</v>
      </c>
      <c r="H90" s="44">
        <v>0.5</v>
      </c>
      <c r="I90" s="44">
        <v>24.2</v>
      </c>
      <c r="J90" s="44">
        <v>94.5</v>
      </c>
      <c r="K90" s="45"/>
    </row>
    <row r="91" spans="1:11" ht="15" x14ac:dyDescent="0.25">
      <c r="A91" s="24"/>
      <c r="B91" s="16"/>
      <c r="C91" s="11"/>
      <c r="D91" s="6"/>
      <c r="E91" s="43" t="s">
        <v>50</v>
      </c>
      <c r="F91" s="44">
        <v>125</v>
      </c>
      <c r="G91" s="44">
        <v>4.4000000000000004</v>
      </c>
      <c r="H91" s="44">
        <v>3</v>
      </c>
      <c r="I91" s="44">
        <v>6.5</v>
      </c>
      <c r="J91" s="44">
        <v>70</v>
      </c>
      <c r="K91" s="45"/>
    </row>
    <row r="92" spans="1:11" ht="15" x14ac:dyDescent="0.25">
      <c r="A92" s="24"/>
      <c r="B92" s="16"/>
      <c r="C92" s="11"/>
      <c r="D92" s="6"/>
      <c r="E92" s="43" t="s">
        <v>43</v>
      </c>
      <c r="F92" s="44">
        <v>15</v>
      </c>
      <c r="G92" s="44">
        <v>3.5</v>
      </c>
      <c r="H92" s="44">
        <v>4.5</v>
      </c>
      <c r="I92" s="44">
        <v>0</v>
      </c>
      <c r="J92" s="44">
        <v>50.5</v>
      </c>
      <c r="K92" s="45">
        <v>15</v>
      </c>
    </row>
    <row r="93" spans="1:11" ht="15" x14ac:dyDescent="0.25">
      <c r="A93" s="25"/>
      <c r="B93" s="18"/>
      <c r="C93" s="8"/>
      <c r="D93" s="19" t="s">
        <v>33</v>
      </c>
      <c r="E93" s="9"/>
      <c r="F93" s="20">
        <f>SUM(F85:F92)</f>
        <v>818</v>
      </c>
      <c r="G93" s="20">
        <f t="shared" ref="G93" si="35">SUM(G85:G92)</f>
        <v>23.3</v>
      </c>
      <c r="H93" s="20">
        <f t="shared" ref="H93" si="36">SUM(H85:H92)</f>
        <v>27.199999999999996</v>
      </c>
      <c r="I93" s="20">
        <f t="shared" ref="I93" si="37">SUM(I85:I92)</f>
        <v>79.900000000000006</v>
      </c>
      <c r="J93" s="20">
        <f t="shared" ref="J93" si="38">SUM(J85:J92)</f>
        <v>705.6</v>
      </c>
      <c r="K93" s="26"/>
    </row>
    <row r="94" spans="1:11" ht="15" x14ac:dyDescent="0.25">
      <c r="A94" s="27">
        <f>A85</f>
        <v>1</v>
      </c>
      <c r="B94" s="14">
        <f>B85</f>
        <v>5</v>
      </c>
      <c r="C94" s="10" t="s">
        <v>25</v>
      </c>
      <c r="D94" s="7" t="s">
        <v>26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27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28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7" t="s">
        <v>29</v>
      </c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7" t="s">
        <v>30</v>
      </c>
      <c r="E98" s="43"/>
      <c r="F98" s="44"/>
      <c r="G98" s="44"/>
      <c r="H98" s="44"/>
      <c r="I98" s="44"/>
      <c r="J98" s="44"/>
      <c r="K98" s="45"/>
    </row>
    <row r="99" spans="1:11" ht="15" x14ac:dyDescent="0.25">
      <c r="A99" s="24"/>
      <c r="B99" s="16"/>
      <c r="C99" s="11"/>
      <c r="D99" s="7" t="s">
        <v>31</v>
      </c>
      <c r="E99" s="43"/>
      <c r="F99" s="44"/>
      <c r="G99" s="44"/>
      <c r="H99" s="44"/>
      <c r="I99" s="44"/>
      <c r="J99" s="44"/>
      <c r="K99" s="45"/>
    </row>
    <row r="100" spans="1:11" ht="15" x14ac:dyDescent="0.25">
      <c r="A100" s="24"/>
      <c r="B100" s="16"/>
      <c r="C100" s="11"/>
      <c r="D100" s="7" t="s">
        <v>32</v>
      </c>
      <c r="E100" s="43"/>
      <c r="F100" s="44"/>
      <c r="G100" s="44"/>
      <c r="H100" s="44"/>
      <c r="I100" s="44"/>
      <c r="J100" s="44"/>
      <c r="K100" s="45"/>
    </row>
    <row r="101" spans="1:11" ht="15" x14ac:dyDescent="0.25">
      <c r="A101" s="24"/>
      <c r="B101" s="16"/>
      <c r="C101" s="11"/>
      <c r="D101" s="6"/>
      <c r="E101" s="43"/>
      <c r="F101" s="44"/>
      <c r="G101" s="44"/>
      <c r="H101" s="44"/>
      <c r="I101" s="44"/>
      <c r="J101" s="44"/>
      <c r="K101" s="45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5"/>
      <c r="B103" s="18"/>
      <c r="C103" s="8"/>
      <c r="D103" s="19" t="s">
        <v>33</v>
      </c>
      <c r="E103" s="12"/>
      <c r="F103" s="20">
        <f>SUM(F94:F102)</f>
        <v>0</v>
      </c>
      <c r="G103" s="20">
        <f t="shared" ref="G103" si="39">SUM(G94:G102)</f>
        <v>0</v>
      </c>
      <c r="H103" s="20">
        <f t="shared" ref="H103" si="40">SUM(H94:H102)</f>
        <v>0</v>
      </c>
      <c r="I103" s="20">
        <f t="shared" ref="I103" si="41">SUM(I94:I102)</f>
        <v>0</v>
      </c>
      <c r="J103" s="20">
        <f t="shared" ref="J103" si="42">SUM(J94:J102)</f>
        <v>0</v>
      </c>
      <c r="K103" s="26"/>
    </row>
    <row r="104" spans="1:11" ht="15.75" customHeight="1" thickBot="1" x14ac:dyDescent="0.25">
      <c r="A104" s="30">
        <f>A85</f>
        <v>1</v>
      </c>
      <c r="B104" s="31">
        <f>B85</f>
        <v>5</v>
      </c>
      <c r="C104" s="48" t="s">
        <v>4</v>
      </c>
      <c r="D104" s="49"/>
      <c r="E104" s="32"/>
      <c r="F104" s="33">
        <f>F93+F103</f>
        <v>818</v>
      </c>
      <c r="G104" s="33">
        <f t="shared" ref="G104" si="43">G93+G103</f>
        <v>23.3</v>
      </c>
      <c r="H104" s="33">
        <f t="shared" ref="H104" si="44">H93+H103</f>
        <v>27.199999999999996</v>
      </c>
      <c r="I104" s="33">
        <f t="shared" ref="I104" si="45">I93+I103</f>
        <v>79.900000000000006</v>
      </c>
      <c r="J104" s="33">
        <f t="shared" ref="J104" si="46">J93+J103</f>
        <v>705.6</v>
      </c>
      <c r="K104" s="33"/>
    </row>
    <row r="105" spans="1:11" ht="25.5" x14ac:dyDescent="0.25">
      <c r="A105" s="21">
        <v>2</v>
      </c>
      <c r="B105" s="22">
        <v>1</v>
      </c>
      <c r="C105" s="23" t="s">
        <v>20</v>
      </c>
      <c r="D105" s="5" t="s">
        <v>21</v>
      </c>
      <c r="E105" s="40" t="s">
        <v>54</v>
      </c>
      <c r="F105" s="41">
        <v>218</v>
      </c>
      <c r="G105" s="41">
        <v>4.5</v>
      </c>
      <c r="H105" s="41">
        <v>7.5</v>
      </c>
      <c r="I105" s="41">
        <v>21</v>
      </c>
      <c r="J105" s="41">
        <v>301</v>
      </c>
      <c r="K105" s="42">
        <v>173</v>
      </c>
    </row>
    <row r="106" spans="1:11" ht="15" x14ac:dyDescent="0.25">
      <c r="A106" s="24"/>
      <c r="B106" s="16"/>
      <c r="C106" s="11"/>
      <c r="D106" s="6"/>
      <c r="E106" s="43" t="s">
        <v>42</v>
      </c>
      <c r="F106" s="44">
        <v>10</v>
      </c>
      <c r="G106" s="44">
        <v>0.1</v>
      </c>
      <c r="H106" s="44">
        <v>7.3</v>
      </c>
      <c r="I106" s="44">
        <v>0.1</v>
      </c>
      <c r="J106" s="44">
        <v>66</v>
      </c>
      <c r="K106" s="45">
        <v>14</v>
      </c>
    </row>
    <row r="107" spans="1:11" ht="15" x14ac:dyDescent="0.25">
      <c r="A107" s="24"/>
      <c r="B107" s="16"/>
      <c r="C107" s="11"/>
      <c r="D107" s="7" t="s">
        <v>22</v>
      </c>
      <c r="E107" s="43" t="s">
        <v>39</v>
      </c>
      <c r="F107" s="44">
        <v>222</v>
      </c>
      <c r="G107" s="44">
        <v>0.1</v>
      </c>
      <c r="H107" s="44">
        <v>0</v>
      </c>
      <c r="I107" s="44">
        <v>15.2</v>
      </c>
      <c r="J107" s="44">
        <v>62</v>
      </c>
      <c r="K107" s="45">
        <v>377</v>
      </c>
    </row>
    <row r="108" spans="1:11" ht="15" x14ac:dyDescent="0.25">
      <c r="A108" s="24"/>
      <c r="B108" s="16"/>
      <c r="C108" s="11"/>
      <c r="D108" s="7" t="s">
        <v>23</v>
      </c>
      <c r="E108" s="43" t="s">
        <v>40</v>
      </c>
      <c r="F108" s="44">
        <v>50</v>
      </c>
      <c r="G108" s="44">
        <v>2.2000000000000002</v>
      </c>
      <c r="H108" s="44">
        <v>0.4</v>
      </c>
      <c r="I108" s="44">
        <v>0.7</v>
      </c>
      <c r="J108" s="44">
        <v>92</v>
      </c>
      <c r="K108" s="45"/>
    </row>
    <row r="109" spans="1:11" ht="15" x14ac:dyDescent="0.25">
      <c r="A109" s="24"/>
      <c r="B109" s="16"/>
      <c r="C109" s="11"/>
      <c r="D109" s="7" t="s">
        <v>24</v>
      </c>
      <c r="E109" s="43" t="s">
        <v>44</v>
      </c>
      <c r="F109" s="44">
        <v>150</v>
      </c>
      <c r="G109" s="44">
        <v>0.4</v>
      </c>
      <c r="H109" s="44">
        <v>0.4</v>
      </c>
      <c r="I109" s="44">
        <v>9.8000000000000007</v>
      </c>
      <c r="J109" s="44">
        <v>32</v>
      </c>
      <c r="K109" s="45">
        <v>338</v>
      </c>
    </row>
    <row r="110" spans="1:11" ht="15" x14ac:dyDescent="0.25">
      <c r="A110" s="24"/>
      <c r="B110" s="16"/>
      <c r="C110" s="11"/>
      <c r="D110" s="6"/>
      <c r="E110" s="43" t="s">
        <v>41</v>
      </c>
      <c r="F110" s="44">
        <v>50</v>
      </c>
      <c r="G110" s="44">
        <v>4</v>
      </c>
      <c r="H110" s="44">
        <v>0.5</v>
      </c>
      <c r="I110" s="44">
        <v>24.2</v>
      </c>
      <c r="J110" s="44">
        <v>94.5</v>
      </c>
      <c r="K110" s="45"/>
    </row>
    <row r="111" spans="1:11" ht="15" x14ac:dyDescent="0.25">
      <c r="A111" s="24"/>
      <c r="B111" s="16"/>
      <c r="C111" s="11"/>
      <c r="D111" s="6"/>
      <c r="E111" s="43" t="s">
        <v>50</v>
      </c>
      <c r="F111" s="44">
        <v>125</v>
      </c>
      <c r="G111" s="44">
        <v>4.4000000000000004</v>
      </c>
      <c r="H111" s="44">
        <v>3</v>
      </c>
      <c r="I111" s="44">
        <v>6.5</v>
      </c>
      <c r="J111" s="44">
        <v>70</v>
      </c>
      <c r="K111" s="45"/>
    </row>
    <row r="112" spans="1:11" ht="15" x14ac:dyDescent="0.25">
      <c r="A112" s="24"/>
      <c r="B112" s="16"/>
      <c r="C112" s="11"/>
      <c r="D112" s="6"/>
      <c r="E112" s="43" t="s">
        <v>43</v>
      </c>
      <c r="F112" s="44">
        <v>15</v>
      </c>
      <c r="G112" s="44">
        <v>3.5</v>
      </c>
      <c r="H112" s="44">
        <v>4.5</v>
      </c>
      <c r="I112" s="44">
        <v>0</v>
      </c>
      <c r="J112" s="44">
        <v>50.5</v>
      </c>
      <c r="K112" s="45">
        <v>15</v>
      </c>
    </row>
    <row r="113" spans="1:11" ht="15" x14ac:dyDescent="0.25">
      <c r="A113" s="25"/>
      <c r="B113" s="18"/>
      <c r="C113" s="8"/>
      <c r="D113" s="19" t="s">
        <v>33</v>
      </c>
      <c r="E113" s="9"/>
      <c r="F113" s="20">
        <f>SUM(F105:F112)</f>
        <v>840</v>
      </c>
      <c r="G113" s="20">
        <f t="shared" ref="G113:J113" si="47">SUM(G105:G112)</f>
        <v>19.200000000000003</v>
      </c>
      <c r="H113" s="20">
        <f t="shared" si="47"/>
        <v>23.6</v>
      </c>
      <c r="I113" s="20">
        <f t="shared" si="47"/>
        <v>77.5</v>
      </c>
      <c r="J113" s="20">
        <f t="shared" si="47"/>
        <v>768</v>
      </c>
      <c r="K113" s="26"/>
    </row>
    <row r="114" spans="1:11" ht="15" x14ac:dyDescent="0.25">
      <c r="A114" s="27">
        <f>A105</f>
        <v>2</v>
      </c>
      <c r="B114" s="14">
        <f>B105</f>
        <v>1</v>
      </c>
      <c r="C114" s="10" t="s">
        <v>25</v>
      </c>
      <c r="D114" s="7" t="s">
        <v>26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27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7" t="s">
        <v>28</v>
      </c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7" t="s">
        <v>29</v>
      </c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4"/>
      <c r="B118" s="16"/>
      <c r="C118" s="11"/>
      <c r="D118" s="7" t="s">
        <v>30</v>
      </c>
      <c r="E118" s="43"/>
      <c r="F118" s="44"/>
      <c r="G118" s="44"/>
      <c r="H118" s="44"/>
      <c r="I118" s="44"/>
      <c r="J118" s="44"/>
      <c r="K118" s="45"/>
    </row>
    <row r="119" spans="1:11" ht="15" x14ac:dyDescent="0.25">
      <c r="A119" s="24"/>
      <c r="B119" s="16"/>
      <c r="C119" s="11"/>
      <c r="D119" s="7" t="s">
        <v>31</v>
      </c>
      <c r="E119" s="43"/>
      <c r="F119" s="44"/>
      <c r="G119" s="44"/>
      <c r="H119" s="44"/>
      <c r="I119" s="44"/>
      <c r="J119" s="44"/>
      <c r="K119" s="45"/>
    </row>
    <row r="120" spans="1:11" ht="15" x14ac:dyDescent="0.25">
      <c r="A120" s="24"/>
      <c r="B120" s="16"/>
      <c r="C120" s="11"/>
      <c r="D120" s="7" t="s">
        <v>32</v>
      </c>
      <c r="E120" s="43"/>
      <c r="F120" s="44"/>
      <c r="G120" s="44"/>
      <c r="H120" s="44"/>
      <c r="I120" s="44"/>
      <c r="J120" s="44"/>
      <c r="K120" s="45"/>
    </row>
    <row r="121" spans="1:11" ht="15" x14ac:dyDescent="0.25">
      <c r="A121" s="24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24"/>
      <c r="B122" s="16"/>
      <c r="C122" s="11"/>
      <c r="D122" s="6"/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25"/>
      <c r="B123" s="18"/>
      <c r="C123" s="8"/>
      <c r="D123" s="19" t="s">
        <v>33</v>
      </c>
      <c r="E123" s="12"/>
      <c r="F123" s="20">
        <f>SUM(F114:F122)</f>
        <v>0</v>
      </c>
      <c r="G123" s="20">
        <f t="shared" ref="G123:J123" si="48">SUM(G114:G122)</f>
        <v>0</v>
      </c>
      <c r="H123" s="20">
        <f t="shared" si="48"/>
        <v>0</v>
      </c>
      <c r="I123" s="20">
        <f t="shared" si="48"/>
        <v>0</v>
      </c>
      <c r="J123" s="20">
        <f t="shared" si="48"/>
        <v>0</v>
      </c>
      <c r="K123" s="26"/>
    </row>
    <row r="124" spans="1:11" ht="15.75" thickBot="1" x14ac:dyDescent="0.25">
      <c r="A124" s="30">
        <f>A105</f>
        <v>2</v>
      </c>
      <c r="B124" s="31">
        <f>B105</f>
        <v>1</v>
      </c>
      <c r="C124" s="48" t="s">
        <v>4</v>
      </c>
      <c r="D124" s="49"/>
      <c r="E124" s="32"/>
      <c r="F124" s="33">
        <f>F113+F123</f>
        <v>840</v>
      </c>
      <c r="G124" s="33">
        <f t="shared" ref="G124" si="49">G113+G123</f>
        <v>19.200000000000003</v>
      </c>
      <c r="H124" s="33">
        <f t="shared" ref="H124" si="50">H113+H123</f>
        <v>23.6</v>
      </c>
      <c r="I124" s="33">
        <f t="shared" ref="I124" si="51">I113+I123</f>
        <v>77.5</v>
      </c>
      <c r="J124" s="33">
        <f t="shared" ref="J124" si="52">J113+J123</f>
        <v>768</v>
      </c>
      <c r="K124" s="33"/>
    </row>
    <row r="125" spans="1:11" ht="15" x14ac:dyDescent="0.25">
      <c r="A125" s="15">
        <v>2</v>
      </c>
      <c r="B125" s="16">
        <v>2</v>
      </c>
      <c r="C125" s="23" t="s">
        <v>20</v>
      </c>
      <c r="D125" s="5" t="s">
        <v>21</v>
      </c>
      <c r="E125" s="40" t="s">
        <v>55</v>
      </c>
      <c r="F125" s="41">
        <v>212</v>
      </c>
      <c r="G125" s="41">
        <v>4.0999999999999996</v>
      </c>
      <c r="H125" s="41">
        <v>6.5</v>
      </c>
      <c r="I125" s="41">
        <v>20</v>
      </c>
      <c r="J125" s="41">
        <v>130.1</v>
      </c>
      <c r="K125" s="42">
        <v>204</v>
      </c>
    </row>
    <row r="126" spans="1:11" ht="15" x14ac:dyDescent="0.25">
      <c r="A126" s="15"/>
      <c r="B126" s="16"/>
      <c r="C126" s="11"/>
      <c r="D126" s="6"/>
      <c r="E126" s="43" t="s">
        <v>42</v>
      </c>
      <c r="F126" s="44">
        <v>10</v>
      </c>
      <c r="G126" s="44">
        <v>0.1</v>
      </c>
      <c r="H126" s="44">
        <v>7.3</v>
      </c>
      <c r="I126" s="44">
        <v>0.1</v>
      </c>
      <c r="J126" s="44">
        <v>66</v>
      </c>
      <c r="K126" s="45">
        <v>14</v>
      </c>
    </row>
    <row r="127" spans="1:11" ht="15" x14ac:dyDescent="0.25">
      <c r="A127" s="15"/>
      <c r="B127" s="16"/>
      <c r="C127" s="11"/>
      <c r="D127" s="7" t="s">
        <v>22</v>
      </c>
      <c r="E127" s="43" t="s">
        <v>47</v>
      </c>
      <c r="F127" s="44">
        <v>200</v>
      </c>
      <c r="G127" s="44">
        <v>3.1</v>
      </c>
      <c r="H127" s="44">
        <v>2.4</v>
      </c>
      <c r="I127" s="44">
        <v>17.2</v>
      </c>
      <c r="J127" s="44">
        <v>100.6</v>
      </c>
      <c r="K127" s="45">
        <v>379</v>
      </c>
    </row>
    <row r="128" spans="1:11" ht="15" x14ac:dyDescent="0.25">
      <c r="A128" s="15"/>
      <c r="B128" s="16"/>
      <c r="C128" s="11"/>
      <c r="D128" s="7" t="s">
        <v>23</v>
      </c>
      <c r="E128" s="43" t="s">
        <v>40</v>
      </c>
      <c r="F128" s="44">
        <v>50</v>
      </c>
      <c r="G128" s="44">
        <v>2.2000000000000002</v>
      </c>
      <c r="H128" s="44">
        <v>0.4</v>
      </c>
      <c r="I128" s="44">
        <v>0.7</v>
      </c>
      <c r="J128" s="44">
        <v>92</v>
      </c>
      <c r="K128" s="45"/>
    </row>
    <row r="129" spans="1:11" ht="15" x14ac:dyDescent="0.25">
      <c r="A129" s="15"/>
      <c r="B129" s="16"/>
      <c r="C129" s="11"/>
      <c r="D129" s="7" t="s">
        <v>24</v>
      </c>
      <c r="E129" s="43" t="s">
        <v>44</v>
      </c>
      <c r="F129" s="44">
        <v>150</v>
      </c>
      <c r="G129" s="44">
        <v>0.4</v>
      </c>
      <c r="H129" s="44">
        <v>0.4</v>
      </c>
      <c r="I129" s="44">
        <v>9.8000000000000007</v>
      </c>
      <c r="J129" s="44">
        <v>32</v>
      </c>
      <c r="K129" s="45">
        <v>338</v>
      </c>
    </row>
    <row r="130" spans="1:11" ht="15" x14ac:dyDescent="0.25">
      <c r="A130" s="15"/>
      <c r="B130" s="16"/>
      <c r="C130" s="11"/>
      <c r="D130" s="6"/>
      <c r="E130" s="43" t="s">
        <v>41</v>
      </c>
      <c r="F130" s="44">
        <v>50</v>
      </c>
      <c r="G130" s="44">
        <v>4</v>
      </c>
      <c r="H130" s="44">
        <v>0.5</v>
      </c>
      <c r="I130" s="44">
        <v>24.2</v>
      </c>
      <c r="J130" s="44">
        <v>94.5</v>
      </c>
      <c r="K130" s="45"/>
    </row>
    <row r="131" spans="1:11" ht="15" x14ac:dyDescent="0.25">
      <c r="A131" s="15"/>
      <c r="B131" s="16"/>
      <c r="C131" s="11"/>
      <c r="D131" s="6"/>
      <c r="E131" s="43" t="s">
        <v>50</v>
      </c>
      <c r="F131" s="44">
        <v>125</v>
      </c>
      <c r="G131" s="44">
        <v>4.4000000000000004</v>
      </c>
      <c r="H131" s="44">
        <v>3</v>
      </c>
      <c r="I131" s="44">
        <v>6.5</v>
      </c>
      <c r="J131" s="44">
        <v>70</v>
      </c>
      <c r="K131" s="45"/>
    </row>
    <row r="132" spans="1:11" ht="15" x14ac:dyDescent="0.25">
      <c r="A132" s="17"/>
      <c r="B132" s="18"/>
      <c r="C132" s="8"/>
      <c r="D132" s="19" t="s">
        <v>33</v>
      </c>
      <c r="E132" s="9"/>
      <c r="F132" s="20">
        <f>SUM(F125:F131)</f>
        <v>797</v>
      </c>
      <c r="G132" s="20">
        <f t="shared" ref="G132:J132" si="53">SUM(G125:G131)</f>
        <v>18.3</v>
      </c>
      <c r="H132" s="20">
        <f t="shared" si="53"/>
        <v>20.499999999999996</v>
      </c>
      <c r="I132" s="20">
        <f t="shared" si="53"/>
        <v>78.5</v>
      </c>
      <c r="J132" s="20">
        <f t="shared" si="53"/>
        <v>585.20000000000005</v>
      </c>
      <c r="K132" s="26"/>
    </row>
    <row r="133" spans="1:11" ht="15" x14ac:dyDescent="0.25">
      <c r="A133" s="14">
        <f>A125</f>
        <v>2</v>
      </c>
      <c r="B133" s="14">
        <f>B125</f>
        <v>2</v>
      </c>
      <c r="C133" s="10" t="s">
        <v>25</v>
      </c>
      <c r="D133" s="7" t="s">
        <v>26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27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7" t="s">
        <v>28</v>
      </c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7" t="s">
        <v>29</v>
      </c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5"/>
      <c r="B137" s="16"/>
      <c r="C137" s="11"/>
      <c r="D137" s="7" t="s">
        <v>30</v>
      </c>
      <c r="E137" s="43"/>
      <c r="F137" s="44"/>
      <c r="G137" s="44"/>
      <c r="H137" s="44"/>
      <c r="I137" s="44"/>
      <c r="J137" s="44"/>
      <c r="K137" s="45"/>
    </row>
    <row r="138" spans="1:11" ht="15" x14ac:dyDescent="0.25">
      <c r="A138" s="15"/>
      <c r="B138" s="16"/>
      <c r="C138" s="11"/>
      <c r="D138" s="7" t="s">
        <v>31</v>
      </c>
      <c r="E138" s="43"/>
      <c r="F138" s="44"/>
      <c r="G138" s="44"/>
      <c r="H138" s="44"/>
      <c r="I138" s="44"/>
      <c r="J138" s="44"/>
      <c r="K138" s="45"/>
    </row>
    <row r="139" spans="1:11" ht="15" x14ac:dyDescent="0.25">
      <c r="A139" s="15"/>
      <c r="B139" s="16"/>
      <c r="C139" s="11"/>
      <c r="D139" s="7" t="s">
        <v>32</v>
      </c>
      <c r="E139" s="43"/>
      <c r="F139" s="44"/>
      <c r="G139" s="44"/>
      <c r="H139" s="44"/>
      <c r="I139" s="44"/>
      <c r="J139" s="44"/>
      <c r="K139" s="45"/>
    </row>
    <row r="140" spans="1:11" ht="15" x14ac:dyDescent="0.25">
      <c r="A140" s="15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15"/>
      <c r="B141" s="16"/>
      <c r="C141" s="11"/>
      <c r="D141" s="6"/>
      <c r="E141" s="43"/>
      <c r="F141" s="44"/>
      <c r="G141" s="44"/>
      <c r="H141" s="44"/>
      <c r="I141" s="44"/>
      <c r="J141" s="44"/>
      <c r="K141" s="45"/>
    </row>
    <row r="142" spans="1:11" ht="15" x14ac:dyDescent="0.25">
      <c r="A142" s="17"/>
      <c r="B142" s="18"/>
      <c r="C142" s="8"/>
      <c r="D142" s="19" t="s">
        <v>33</v>
      </c>
      <c r="E142" s="12"/>
      <c r="F142" s="20">
        <f>SUM(F133:F141)</f>
        <v>0</v>
      </c>
      <c r="G142" s="20">
        <f t="shared" ref="G142:J142" si="54">SUM(G133:G141)</f>
        <v>0</v>
      </c>
      <c r="H142" s="20">
        <f t="shared" si="54"/>
        <v>0</v>
      </c>
      <c r="I142" s="20">
        <f t="shared" si="54"/>
        <v>0</v>
      </c>
      <c r="J142" s="20">
        <f t="shared" si="54"/>
        <v>0</v>
      </c>
      <c r="K142" s="26"/>
    </row>
    <row r="143" spans="1:11" ht="15.75" thickBot="1" x14ac:dyDescent="0.25">
      <c r="A143" s="34">
        <f>A125</f>
        <v>2</v>
      </c>
      <c r="B143" s="34">
        <f>B125</f>
        <v>2</v>
      </c>
      <c r="C143" s="48" t="s">
        <v>4</v>
      </c>
      <c r="D143" s="49"/>
      <c r="E143" s="32"/>
      <c r="F143" s="33">
        <f>F132+F142</f>
        <v>797</v>
      </c>
      <c r="G143" s="33">
        <f t="shared" ref="G143" si="55">G132+G142</f>
        <v>18.3</v>
      </c>
      <c r="H143" s="33">
        <f t="shared" ref="H143" si="56">H132+H142</f>
        <v>20.499999999999996</v>
      </c>
      <c r="I143" s="33">
        <f t="shared" ref="I143" si="57">I132+I142</f>
        <v>78.5</v>
      </c>
      <c r="J143" s="33">
        <f t="shared" ref="J143" si="58">J132+J142</f>
        <v>585.20000000000005</v>
      </c>
      <c r="K143" s="33"/>
    </row>
    <row r="144" spans="1:11" ht="25.5" x14ac:dyDescent="0.25">
      <c r="A144" s="21">
        <v>2</v>
      </c>
      <c r="B144" s="22">
        <v>3</v>
      </c>
      <c r="C144" s="23" t="s">
        <v>20</v>
      </c>
      <c r="D144" s="5" t="s">
        <v>21</v>
      </c>
      <c r="E144" s="40" t="s">
        <v>56</v>
      </c>
      <c r="F144" s="41">
        <v>218</v>
      </c>
      <c r="G144" s="41">
        <v>5.6</v>
      </c>
      <c r="H144" s="41">
        <v>8.6999999999999993</v>
      </c>
      <c r="I144" s="41">
        <v>21.4</v>
      </c>
      <c r="J144" s="41">
        <v>200.3</v>
      </c>
      <c r="K144" s="42">
        <v>173</v>
      </c>
    </row>
    <row r="145" spans="1:11" ht="15" x14ac:dyDescent="0.25">
      <c r="A145" s="24"/>
      <c r="B145" s="16"/>
      <c r="C145" s="11"/>
      <c r="D145" s="6"/>
      <c r="E145" s="43" t="s">
        <v>42</v>
      </c>
      <c r="F145" s="44">
        <v>10</v>
      </c>
      <c r="G145" s="44">
        <v>0.1</v>
      </c>
      <c r="H145" s="44">
        <v>7.3</v>
      </c>
      <c r="I145" s="44">
        <v>0.1</v>
      </c>
      <c r="J145" s="44">
        <v>66</v>
      </c>
      <c r="K145" s="45">
        <v>14</v>
      </c>
    </row>
    <row r="146" spans="1:11" ht="15" x14ac:dyDescent="0.25">
      <c r="A146" s="24"/>
      <c r="B146" s="16"/>
      <c r="C146" s="11"/>
      <c r="D146" s="7" t="s">
        <v>22</v>
      </c>
      <c r="E146" s="43" t="s">
        <v>49</v>
      </c>
      <c r="F146" s="44">
        <v>200</v>
      </c>
      <c r="G146" s="44">
        <v>1</v>
      </c>
      <c r="H146" s="44">
        <v>0.2</v>
      </c>
      <c r="I146" s="44">
        <v>19.600000000000001</v>
      </c>
      <c r="J146" s="44">
        <v>84.8</v>
      </c>
      <c r="K146" s="45">
        <v>389</v>
      </c>
    </row>
    <row r="147" spans="1:11" ht="15.75" customHeight="1" x14ac:dyDescent="0.25">
      <c r="A147" s="24"/>
      <c r="B147" s="16"/>
      <c r="C147" s="11"/>
      <c r="D147" s="7" t="s">
        <v>23</v>
      </c>
      <c r="E147" s="43" t="s">
        <v>40</v>
      </c>
      <c r="F147" s="44">
        <v>50</v>
      </c>
      <c r="G147" s="44">
        <v>2.2000000000000002</v>
      </c>
      <c r="H147" s="44">
        <v>0.4</v>
      </c>
      <c r="I147" s="44">
        <v>0.7</v>
      </c>
      <c r="J147" s="44">
        <v>92</v>
      </c>
      <c r="K147" s="45"/>
    </row>
    <row r="148" spans="1:11" ht="15" x14ac:dyDescent="0.25">
      <c r="A148" s="24"/>
      <c r="B148" s="16"/>
      <c r="C148" s="11"/>
      <c r="D148" s="7" t="s">
        <v>24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6"/>
      <c r="E149" s="43" t="s">
        <v>41</v>
      </c>
      <c r="F149" s="44">
        <v>50</v>
      </c>
      <c r="G149" s="44">
        <v>4</v>
      </c>
      <c r="H149" s="44">
        <v>0.5</v>
      </c>
      <c r="I149" s="44">
        <v>24.2</v>
      </c>
      <c r="J149" s="44">
        <v>94.5</v>
      </c>
      <c r="K149" s="45"/>
    </row>
    <row r="150" spans="1:11" ht="15" x14ac:dyDescent="0.25">
      <c r="A150" s="24"/>
      <c r="B150" s="16"/>
      <c r="C150" s="11"/>
      <c r="D150" s="6"/>
      <c r="E150" s="43" t="s">
        <v>50</v>
      </c>
      <c r="F150" s="44">
        <v>125</v>
      </c>
      <c r="G150" s="44">
        <v>4.4000000000000004</v>
      </c>
      <c r="H150" s="44">
        <v>3</v>
      </c>
      <c r="I150" s="44">
        <v>6.5</v>
      </c>
      <c r="J150" s="44">
        <v>70</v>
      </c>
      <c r="K150" s="45"/>
    </row>
    <row r="151" spans="1:11" ht="15" x14ac:dyDescent="0.25">
      <c r="A151" s="24"/>
      <c r="B151" s="16"/>
      <c r="C151" s="11"/>
      <c r="D151" s="6"/>
      <c r="E151" s="43" t="s">
        <v>43</v>
      </c>
      <c r="F151" s="44">
        <v>15</v>
      </c>
      <c r="G151" s="44">
        <v>3.5</v>
      </c>
      <c r="H151" s="44">
        <v>4.5</v>
      </c>
      <c r="I151" s="44">
        <v>0</v>
      </c>
      <c r="J151" s="44">
        <v>50.5</v>
      </c>
      <c r="K151" s="45">
        <v>15</v>
      </c>
    </row>
    <row r="152" spans="1:11" ht="15" x14ac:dyDescent="0.25">
      <c r="A152" s="25"/>
      <c r="B152" s="18"/>
      <c r="C152" s="8"/>
      <c r="D152" s="19" t="s">
        <v>33</v>
      </c>
      <c r="E152" s="9"/>
      <c r="F152" s="20">
        <f>SUM(F144:F151)</f>
        <v>668</v>
      </c>
      <c r="G152" s="20">
        <f t="shared" ref="G152:J152" si="59">SUM(G144:G151)</f>
        <v>20.799999999999997</v>
      </c>
      <c r="H152" s="20">
        <f t="shared" si="59"/>
        <v>24.599999999999998</v>
      </c>
      <c r="I152" s="20">
        <f t="shared" si="59"/>
        <v>72.5</v>
      </c>
      <c r="J152" s="20">
        <f t="shared" si="59"/>
        <v>658.1</v>
      </c>
      <c r="K152" s="26"/>
    </row>
    <row r="153" spans="1:11" ht="15" x14ac:dyDescent="0.25">
      <c r="A153" s="27">
        <f>A144</f>
        <v>2</v>
      </c>
      <c r="B153" s="14">
        <f>B144</f>
        <v>3</v>
      </c>
      <c r="C153" s="10" t="s">
        <v>25</v>
      </c>
      <c r="D153" s="7" t="s">
        <v>26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7" t="s">
        <v>27</v>
      </c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7" t="s">
        <v>28</v>
      </c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4"/>
      <c r="B156" s="16"/>
      <c r="C156" s="11"/>
      <c r="D156" s="7" t="s">
        <v>29</v>
      </c>
      <c r="E156" s="43"/>
      <c r="F156" s="44"/>
      <c r="G156" s="44"/>
      <c r="H156" s="44"/>
      <c r="I156" s="44"/>
      <c r="J156" s="44"/>
      <c r="K156" s="45"/>
    </row>
    <row r="157" spans="1:11" ht="15" x14ac:dyDescent="0.25">
      <c r="A157" s="24"/>
      <c r="B157" s="16"/>
      <c r="C157" s="11"/>
      <c r="D157" s="7" t="s">
        <v>30</v>
      </c>
      <c r="E157" s="43"/>
      <c r="F157" s="44"/>
      <c r="G157" s="44"/>
      <c r="H157" s="44"/>
      <c r="I157" s="44"/>
      <c r="J157" s="44"/>
      <c r="K157" s="45"/>
    </row>
    <row r="158" spans="1:11" ht="15" x14ac:dyDescent="0.25">
      <c r="A158" s="24"/>
      <c r="B158" s="16"/>
      <c r="C158" s="11"/>
      <c r="D158" s="7" t="s">
        <v>31</v>
      </c>
      <c r="E158" s="43"/>
      <c r="F158" s="44"/>
      <c r="G158" s="44"/>
      <c r="H158" s="44"/>
      <c r="I158" s="44"/>
      <c r="J158" s="44"/>
      <c r="K158" s="45"/>
    </row>
    <row r="159" spans="1:11" ht="15" x14ac:dyDescent="0.25">
      <c r="A159" s="24"/>
      <c r="B159" s="16"/>
      <c r="C159" s="11"/>
      <c r="D159" s="7" t="s">
        <v>32</v>
      </c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6"/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6"/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5"/>
      <c r="B162" s="18"/>
      <c r="C162" s="8"/>
      <c r="D162" s="19" t="s">
        <v>33</v>
      </c>
      <c r="E162" s="12"/>
      <c r="F162" s="20">
        <f>SUM(F153:F161)</f>
        <v>0</v>
      </c>
      <c r="G162" s="20">
        <f t="shared" ref="G162:J162" si="60">SUM(G153:G161)</f>
        <v>0</v>
      </c>
      <c r="H162" s="20">
        <f t="shared" si="60"/>
        <v>0</v>
      </c>
      <c r="I162" s="20">
        <f t="shared" si="60"/>
        <v>0</v>
      </c>
      <c r="J162" s="20">
        <f t="shared" si="60"/>
        <v>0</v>
      </c>
      <c r="K162" s="26"/>
    </row>
    <row r="163" spans="1:11" ht="15.75" thickBot="1" x14ac:dyDescent="0.25">
      <c r="A163" s="30">
        <f>A144</f>
        <v>2</v>
      </c>
      <c r="B163" s="31">
        <f>B144</f>
        <v>3</v>
      </c>
      <c r="C163" s="48" t="s">
        <v>4</v>
      </c>
      <c r="D163" s="49"/>
      <c r="E163" s="32"/>
      <c r="F163" s="33">
        <f>F152+F162</f>
        <v>668</v>
      </c>
      <c r="G163" s="33">
        <f t="shared" ref="G163" si="61">G152+G162</f>
        <v>20.799999999999997</v>
      </c>
      <c r="H163" s="33">
        <f t="shared" ref="H163" si="62">H152+H162</f>
        <v>24.599999999999998</v>
      </c>
      <c r="I163" s="33">
        <f t="shared" ref="I163" si="63">I152+I162</f>
        <v>72.5</v>
      </c>
      <c r="J163" s="33">
        <f t="shared" ref="J163" si="64">J152+J162</f>
        <v>658.1</v>
      </c>
      <c r="K163" s="33"/>
    </row>
    <row r="164" spans="1:11" ht="15" x14ac:dyDescent="0.25">
      <c r="A164" s="21">
        <v>2</v>
      </c>
      <c r="B164" s="22">
        <v>4</v>
      </c>
      <c r="C164" s="23" t="s">
        <v>20</v>
      </c>
      <c r="D164" s="5" t="s">
        <v>21</v>
      </c>
      <c r="E164" s="40" t="s">
        <v>57</v>
      </c>
      <c r="F164" s="41">
        <v>280</v>
      </c>
      <c r="G164" s="41">
        <v>5.2</v>
      </c>
      <c r="H164" s="41">
        <v>5.9</v>
      </c>
      <c r="I164" s="41">
        <v>24.8</v>
      </c>
      <c r="J164" s="41">
        <v>117.8</v>
      </c>
      <c r="K164" s="42">
        <v>222</v>
      </c>
    </row>
    <row r="165" spans="1:11" ht="15" x14ac:dyDescent="0.25">
      <c r="A165" s="24"/>
      <c r="B165" s="16"/>
      <c r="C165" s="11"/>
      <c r="D165" s="6"/>
      <c r="E165" s="43" t="s">
        <v>42</v>
      </c>
      <c r="F165" s="44">
        <v>10</v>
      </c>
      <c r="G165" s="44">
        <v>0.1</v>
      </c>
      <c r="H165" s="44">
        <v>7.3</v>
      </c>
      <c r="I165" s="44">
        <v>0.1</v>
      </c>
      <c r="J165" s="44">
        <v>66</v>
      </c>
      <c r="K165" s="45">
        <v>14</v>
      </c>
    </row>
    <row r="166" spans="1:11" ht="15" x14ac:dyDescent="0.25">
      <c r="A166" s="24"/>
      <c r="B166" s="16"/>
      <c r="C166" s="11"/>
      <c r="D166" s="7" t="s">
        <v>22</v>
      </c>
      <c r="E166" s="43" t="s">
        <v>52</v>
      </c>
      <c r="F166" s="44">
        <v>200</v>
      </c>
      <c r="G166" s="44">
        <v>2.9</v>
      </c>
      <c r="H166" s="44">
        <v>2.5</v>
      </c>
      <c r="I166" s="44">
        <v>1</v>
      </c>
      <c r="J166" s="44">
        <v>134</v>
      </c>
      <c r="K166" s="45">
        <v>382</v>
      </c>
    </row>
    <row r="167" spans="1:11" ht="15" x14ac:dyDescent="0.25">
      <c r="A167" s="24"/>
      <c r="B167" s="16"/>
      <c r="C167" s="11"/>
      <c r="D167" s="7" t="s">
        <v>23</v>
      </c>
      <c r="E167" s="43" t="s">
        <v>40</v>
      </c>
      <c r="F167" s="44">
        <v>50</v>
      </c>
      <c r="G167" s="44">
        <v>2.2000000000000002</v>
      </c>
      <c r="H167" s="44">
        <v>0.4</v>
      </c>
      <c r="I167" s="44">
        <v>0.7</v>
      </c>
      <c r="J167" s="44">
        <v>92</v>
      </c>
      <c r="K167" s="45"/>
    </row>
    <row r="168" spans="1:11" ht="15" x14ac:dyDescent="0.25">
      <c r="A168" s="24"/>
      <c r="B168" s="16"/>
      <c r="C168" s="11"/>
      <c r="D168" s="7" t="s">
        <v>24</v>
      </c>
      <c r="E168" s="43" t="s">
        <v>44</v>
      </c>
      <c r="F168" s="44">
        <v>150</v>
      </c>
      <c r="G168" s="44">
        <v>0.4</v>
      </c>
      <c r="H168" s="44">
        <v>0.4</v>
      </c>
      <c r="I168" s="44">
        <v>9.8000000000000007</v>
      </c>
      <c r="J168" s="44">
        <v>32</v>
      </c>
      <c r="K168" s="45">
        <v>338</v>
      </c>
    </row>
    <row r="169" spans="1:11" ht="15" x14ac:dyDescent="0.25">
      <c r="A169" s="24"/>
      <c r="B169" s="16"/>
      <c r="C169" s="11"/>
      <c r="D169" s="6"/>
      <c r="E169" s="43" t="s">
        <v>41</v>
      </c>
      <c r="F169" s="44">
        <v>50</v>
      </c>
      <c r="G169" s="44">
        <v>4</v>
      </c>
      <c r="H169" s="44">
        <v>0.5</v>
      </c>
      <c r="I169" s="44">
        <v>24.2</v>
      </c>
      <c r="J169" s="44">
        <v>94.5</v>
      </c>
      <c r="K169" s="45"/>
    </row>
    <row r="170" spans="1:11" ht="15" x14ac:dyDescent="0.25">
      <c r="A170" s="24"/>
      <c r="B170" s="16"/>
      <c r="C170" s="11"/>
      <c r="D170" s="6"/>
      <c r="E170" s="43" t="s">
        <v>50</v>
      </c>
      <c r="F170" s="44">
        <v>125</v>
      </c>
      <c r="G170" s="44">
        <v>4.4000000000000004</v>
      </c>
      <c r="H170" s="44">
        <v>3</v>
      </c>
      <c r="I170" s="44">
        <v>6.5</v>
      </c>
      <c r="J170" s="44">
        <v>70</v>
      </c>
      <c r="K170" s="45"/>
    </row>
    <row r="171" spans="1:11" ht="15" x14ac:dyDescent="0.25">
      <c r="A171" s="25"/>
      <c r="B171" s="18"/>
      <c r="C171" s="8"/>
      <c r="D171" s="19" t="s">
        <v>33</v>
      </c>
      <c r="E171" s="9"/>
      <c r="F171" s="20">
        <f>SUM(F164:F170)</f>
        <v>865</v>
      </c>
      <c r="G171" s="20">
        <f t="shared" ref="G171:J171" si="65">SUM(G164:G170)</f>
        <v>19.2</v>
      </c>
      <c r="H171" s="20">
        <f t="shared" si="65"/>
        <v>19.999999999999996</v>
      </c>
      <c r="I171" s="20">
        <f t="shared" si="65"/>
        <v>67.100000000000009</v>
      </c>
      <c r="J171" s="20">
        <f t="shared" si="65"/>
        <v>606.29999999999995</v>
      </c>
      <c r="K171" s="26"/>
    </row>
    <row r="172" spans="1:11" ht="15" x14ac:dyDescent="0.25">
      <c r="A172" s="27">
        <f>A164</f>
        <v>2</v>
      </c>
      <c r="B172" s="14">
        <f>B164</f>
        <v>4</v>
      </c>
      <c r="C172" s="10" t="s">
        <v>25</v>
      </c>
      <c r="D172" s="7" t="s">
        <v>26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7" t="s">
        <v>27</v>
      </c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7" t="s">
        <v>28</v>
      </c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4"/>
      <c r="B175" s="16"/>
      <c r="C175" s="11"/>
      <c r="D175" s="7" t="s">
        <v>29</v>
      </c>
      <c r="E175" s="43"/>
      <c r="F175" s="44"/>
      <c r="G175" s="44"/>
      <c r="H175" s="44"/>
      <c r="I175" s="44"/>
      <c r="J175" s="44"/>
      <c r="K175" s="45"/>
    </row>
    <row r="176" spans="1:11" ht="15" x14ac:dyDescent="0.25">
      <c r="A176" s="24"/>
      <c r="B176" s="16"/>
      <c r="C176" s="11"/>
      <c r="D176" s="7" t="s">
        <v>30</v>
      </c>
      <c r="E176" s="43"/>
      <c r="F176" s="44"/>
      <c r="G176" s="44"/>
      <c r="H176" s="44"/>
      <c r="I176" s="44"/>
      <c r="J176" s="44"/>
      <c r="K176" s="45"/>
    </row>
    <row r="177" spans="1:11" ht="15" x14ac:dyDescent="0.25">
      <c r="A177" s="24"/>
      <c r="B177" s="16"/>
      <c r="C177" s="11"/>
      <c r="D177" s="7" t="s">
        <v>31</v>
      </c>
      <c r="E177" s="43"/>
      <c r="F177" s="44"/>
      <c r="G177" s="44"/>
      <c r="H177" s="44"/>
      <c r="I177" s="44"/>
      <c r="J177" s="44"/>
      <c r="K177" s="45"/>
    </row>
    <row r="178" spans="1:11" ht="15" x14ac:dyDescent="0.25">
      <c r="A178" s="24"/>
      <c r="B178" s="16"/>
      <c r="C178" s="11"/>
      <c r="D178" s="7" t="s">
        <v>32</v>
      </c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6"/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6"/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5"/>
      <c r="B181" s="18"/>
      <c r="C181" s="8"/>
      <c r="D181" s="19" t="s">
        <v>33</v>
      </c>
      <c r="E181" s="12"/>
      <c r="F181" s="20">
        <f>SUM(F172:F180)</f>
        <v>0</v>
      </c>
      <c r="G181" s="20">
        <f t="shared" ref="G181:J181" si="66">SUM(G172:G180)</f>
        <v>0</v>
      </c>
      <c r="H181" s="20">
        <f t="shared" si="66"/>
        <v>0</v>
      </c>
      <c r="I181" s="20">
        <f t="shared" si="66"/>
        <v>0</v>
      </c>
      <c r="J181" s="20">
        <f t="shared" si="66"/>
        <v>0</v>
      </c>
      <c r="K181" s="26"/>
    </row>
    <row r="182" spans="1:11" ht="15.75" thickBot="1" x14ac:dyDescent="0.25">
      <c r="A182" s="30">
        <f>A164</f>
        <v>2</v>
      </c>
      <c r="B182" s="31">
        <f>B164</f>
        <v>4</v>
      </c>
      <c r="C182" s="48" t="s">
        <v>4</v>
      </c>
      <c r="D182" s="49"/>
      <c r="E182" s="32"/>
      <c r="F182" s="33">
        <f>F171+F181</f>
        <v>865</v>
      </c>
      <c r="G182" s="33">
        <f t="shared" ref="G182" si="67">G171+G181</f>
        <v>19.2</v>
      </c>
      <c r="H182" s="33">
        <f t="shared" ref="H182" si="68">H171+H181</f>
        <v>19.999999999999996</v>
      </c>
      <c r="I182" s="33">
        <f t="shared" ref="I182" si="69">I171+I181</f>
        <v>67.100000000000009</v>
      </c>
      <c r="J182" s="33">
        <f t="shared" ref="J182" si="70">J171+J181</f>
        <v>606.29999999999995</v>
      </c>
      <c r="K182" s="33"/>
    </row>
    <row r="183" spans="1:11" ht="15" x14ac:dyDescent="0.25">
      <c r="A183" s="21">
        <v>2</v>
      </c>
      <c r="B183" s="22">
        <v>5</v>
      </c>
      <c r="C183" s="23" t="s">
        <v>20</v>
      </c>
      <c r="D183" s="5" t="s">
        <v>21</v>
      </c>
      <c r="E183" s="40" t="s">
        <v>58</v>
      </c>
      <c r="F183" s="41">
        <v>183</v>
      </c>
      <c r="G183" s="41">
        <v>10.1</v>
      </c>
      <c r="H183" s="41">
        <v>16.7</v>
      </c>
      <c r="I183" s="41">
        <v>1.9</v>
      </c>
      <c r="J183" s="41">
        <v>289.60000000000002</v>
      </c>
      <c r="K183" s="42">
        <v>211</v>
      </c>
    </row>
    <row r="184" spans="1:11" ht="15" x14ac:dyDescent="0.25">
      <c r="A184" s="24"/>
      <c r="B184" s="16"/>
      <c r="C184" s="11"/>
      <c r="D184" s="6"/>
      <c r="E184" s="43" t="s">
        <v>42</v>
      </c>
      <c r="F184" s="44">
        <v>10</v>
      </c>
      <c r="G184" s="44">
        <v>0.1</v>
      </c>
      <c r="H184" s="44">
        <v>7.3</v>
      </c>
      <c r="I184" s="44">
        <v>0.1</v>
      </c>
      <c r="J184" s="44">
        <v>66</v>
      </c>
      <c r="K184" s="45">
        <v>14</v>
      </c>
    </row>
    <row r="185" spans="1:11" ht="15" x14ac:dyDescent="0.25">
      <c r="A185" s="24"/>
      <c r="B185" s="16"/>
      <c r="C185" s="11"/>
      <c r="D185" s="7" t="s">
        <v>22</v>
      </c>
      <c r="E185" s="43" t="s">
        <v>49</v>
      </c>
      <c r="F185" s="44">
        <v>200</v>
      </c>
      <c r="G185" s="44">
        <v>1</v>
      </c>
      <c r="H185" s="44">
        <v>0.2</v>
      </c>
      <c r="I185" s="44">
        <v>19.600000000000001</v>
      </c>
      <c r="J185" s="44">
        <v>84.8</v>
      </c>
      <c r="K185" s="45">
        <v>389</v>
      </c>
    </row>
    <row r="186" spans="1:11" ht="15" x14ac:dyDescent="0.25">
      <c r="A186" s="24"/>
      <c r="B186" s="16"/>
      <c r="C186" s="11"/>
      <c r="D186" s="7" t="s">
        <v>23</v>
      </c>
      <c r="E186" s="43" t="s">
        <v>40</v>
      </c>
      <c r="F186" s="44">
        <v>50</v>
      </c>
      <c r="G186" s="44">
        <v>2.2000000000000002</v>
      </c>
      <c r="H186" s="44">
        <v>0.4</v>
      </c>
      <c r="I186" s="44">
        <v>0.7</v>
      </c>
      <c r="J186" s="44">
        <v>92</v>
      </c>
      <c r="K186" s="45"/>
    </row>
    <row r="187" spans="1:11" ht="15" x14ac:dyDescent="0.25">
      <c r="A187" s="24"/>
      <c r="B187" s="16"/>
      <c r="C187" s="11"/>
      <c r="D187" s="7" t="s">
        <v>24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6"/>
      <c r="E188" s="43" t="s">
        <v>41</v>
      </c>
      <c r="F188" s="44">
        <v>50</v>
      </c>
      <c r="G188" s="44">
        <v>4</v>
      </c>
      <c r="H188" s="44">
        <v>0.5</v>
      </c>
      <c r="I188" s="44">
        <v>24.2</v>
      </c>
      <c r="J188" s="44">
        <v>94.5</v>
      </c>
      <c r="K188" s="45"/>
    </row>
    <row r="189" spans="1:11" ht="15" x14ac:dyDescent="0.25">
      <c r="A189" s="24"/>
      <c r="B189" s="16"/>
      <c r="C189" s="11"/>
      <c r="D189" s="6"/>
      <c r="E189" s="43" t="s">
        <v>50</v>
      </c>
      <c r="F189" s="44">
        <v>125</v>
      </c>
      <c r="G189" s="44">
        <v>4.4000000000000004</v>
      </c>
      <c r="H189" s="44">
        <v>3</v>
      </c>
      <c r="I189" s="44">
        <v>6.5</v>
      </c>
      <c r="J189" s="44">
        <v>70</v>
      </c>
      <c r="K189" s="45"/>
    </row>
    <row r="190" spans="1:11" ht="15.75" customHeight="1" x14ac:dyDescent="0.25">
      <c r="A190" s="25"/>
      <c r="B190" s="18"/>
      <c r="C190" s="8"/>
      <c r="D190" s="19" t="s">
        <v>33</v>
      </c>
      <c r="E190" s="9"/>
      <c r="F190" s="20">
        <f>SUM(F183:F189)</f>
        <v>618</v>
      </c>
      <c r="G190" s="20">
        <f t="shared" ref="G190:J190" si="71">SUM(G183:G189)</f>
        <v>21.799999999999997</v>
      </c>
      <c r="H190" s="20">
        <f t="shared" si="71"/>
        <v>28.099999999999998</v>
      </c>
      <c r="I190" s="20">
        <f t="shared" si="71"/>
        <v>53</v>
      </c>
      <c r="J190" s="20">
        <f t="shared" si="71"/>
        <v>696.90000000000009</v>
      </c>
      <c r="K190" s="26"/>
    </row>
    <row r="191" spans="1:11" ht="15" x14ac:dyDescent="0.25">
      <c r="A191" s="27">
        <f>A183</f>
        <v>2</v>
      </c>
      <c r="B191" s="14">
        <f>B183</f>
        <v>5</v>
      </c>
      <c r="C191" s="10" t="s">
        <v>25</v>
      </c>
      <c r="D191" s="7" t="s">
        <v>26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7" t="s">
        <v>27</v>
      </c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7" t="s">
        <v>28</v>
      </c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4"/>
      <c r="B194" s="16"/>
      <c r="C194" s="11"/>
      <c r="D194" s="7" t="s">
        <v>29</v>
      </c>
      <c r="E194" s="43"/>
      <c r="F194" s="44"/>
      <c r="G194" s="44"/>
      <c r="H194" s="44"/>
      <c r="I194" s="44"/>
      <c r="J194" s="44"/>
      <c r="K194" s="45"/>
    </row>
    <row r="195" spans="1:11" ht="15" x14ac:dyDescent="0.25">
      <c r="A195" s="24"/>
      <c r="B195" s="16"/>
      <c r="C195" s="11"/>
      <c r="D195" s="7" t="s">
        <v>30</v>
      </c>
      <c r="E195" s="43"/>
      <c r="F195" s="44"/>
      <c r="G195" s="44"/>
      <c r="H195" s="44"/>
      <c r="I195" s="44"/>
      <c r="J195" s="44"/>
      <c r="K195" s="45"/>
    </row>
    <row r="196" spans="1:11" ht="15" x14ac:dyDescent="0.25">
      <c r="A196" s="24"/>
      <c r="B196" s="16"/>
      <c r="C196" s="11"/>
      <c r="D196" s="7" t="s">
        <v>31</v>
      </c>
      <c r="E196" s="43"/>
      <c r="F196" s="44"/>
      <c r="G196" s="44"/>
      <c r="H196" s="44"/>
      <c r="I196" s="44"/>
      <c r="J196" s="44"/>
      <c r="K196" s="45"/>
    </row>
    <row r="197" spans="1:11" ht="15" x14ac:dyDescent="0.25">
      <c r="A197" s="24"/>
      <c r="B197" s="16"/>
      <c r="C197" s="11"/>
      <c r="D197" s="7" t="s">
        <v>32</v>
      </c>
      <c r="E197" s="43"/>
      <c r="F197" s="44"/>
      <c r="G197" s="44"/>
      <c r="H197" s="44"/>
      <c r="I197" s="44"/>
      <c r="J197" s="44"/>
      <c r="K197" s="45"/>
    </row>
    <row r="198" spans="1:11" ht="15" x14ac:dyDescent="0.25">
      <c r="A198" s="24"/>
      <c r="B198" s="16"/>
      <c r="C198" s="11"/>
      <c r="D198" s="6"/>
      <c r="E198" s="43"/>
      <c r="F198" s="44"/>
      <c r="G198" s="44"/>
      <c r="H198" s="44"/>
      <c r="I198" s="44"/>
      <c r="J198" s="44"/>
      <c r="K198" s="45"/>
    </row>
    <row r="199" spans="1:11" ht="15" x14ac:dyDescent="0.25">
      <c r="A199" s="24"/>
      <c r="B199" s="16"/>
      <c r="C199" s="11"/>
      <c r="D199" s="6"/>
      <c r="E199" s="43"/>
      <c r="F199" s="44"/>
      <c r="G199" s="44"/>
      <c r="H199" s="44"/>
      <c r="I199" s="44"/>
      <c r="J199" s="44"/>
      <c r="K199" s="45"/>
    </row>
    <row r="200" spans="1:11" ht="15" x14ac:dyDescent="0.25">
      <c r="A200" s="25"/>
      <c r="B200" s="18"/>
      <c r="C200" s="8"/>
      <c r="D200" s="19" t="s">
        <v>33</v>
      </c>
      <c r="E200" s="12"/>
      <c r="F200" s="20">
        <f>SUM(F191:F199)</f>
        <v>0</v>
      </c>
      <c r="G200" s="20">
        <f t="shared" ref="G200:J200" si="72">SUM(G191:G199)</f>
        <v>0</v>
      </c>
      <c r="H200" s="20">
        <f t="shared" si="72"/>
        <v>0</v>
      </c>
      <c r="I200" s="20">
        <f t="shared" si="72"/>
        <v>0</v>
      </c>
      <c r="J200" s="20">
        <f t="shared" si="72"/>
        <v>0</v>
      </c>
      <c r="K200" s="26"/>
    </row>
    <row r="201" spans="1:11" ht="15.75" thickBot="1" x14ac:dyDescent="0.25">
      <c r="A201" s="30">
        <f>A183</f>
        <v>2</v>
      </c>
      <c r="B201" s="31">
        <f>B183</f>
        <v>5</v>
      </c>
      <c r="C201" s="48" t="s">
        <v>4</v>
      </c>
      <c r="D201" s="49"/>
      <c r="E201" s="32"/>
      <c r="F201" s="33">
        <f>F190+F200</f>
        <v>618</v>
      </c>
      <c r="G201" s="33">
        <f t="shared" ref="G201" si="73">G190+G200</f>
        <v>21.799999999999997</v>
      </c>
      <c r="H201" s="33">
        <f t="shared" ref="H201" si="74">H190+H200</f>
        <v>28.099999999999998</v>
      </c>
      <c r="I201" s="33">
        <f t="shared" ref="I201" si="75">I190+I200</f>
        <v>53</v>
      </c>
      <c r="J201" s="33">
        <f t="shared" ref="J201" si="76">J190+J200</f>
        <v>696.90000000000009</v>
      </c>
      <c r="K201" s="33"/>
    </row>
    <row r="202" spans="1:11" ht="13.5" thickBot="1" x14ac:dyDescent="0.25">
      <c r="A202" s="28"/>
      <c r="B202" s="29"/>
      <c r="C202" s="50" t="s">
        <v>5</v>
      </c>
      <c r="D202" s="50"/>
      <c r="E202" s="50"/>
      <c r="F202" s="35">
        <f>(F25+F45+F65+F84+F104+F124+F143+F163+F182+F201)/(IF(F25=0,0,1)+IF(F45=0,0,1)+IF(F65=0,0,1)+IF(F84=0,0,1)+IF(F104=0,0,1)+IF(F124=0,0,1)+IF(F143=0,0,1)+IF(F163=0,0,1)+IF(F182=0,0,1)+IF(F201=0,0,1))</f>
        <v>780.4</v>
      </c>
      <c r="G202" s="35">
        <f>(G25+G45+G65+G84+G104+G124+G143+G163+G182+G201)/(IF(G25=0,0,1)+IF(G45=0,0,1)+IF(G65=0,0,1)+IF(G84=0,0,1)+IF(G104=0,0,1)+IF(G124=0,0,1)+IF(G143=0,0,1)+IF(G163=0,0,1)+IF(G182=0,0,1)+IF(G201=0,0,1))</f>
        <v>20.840000000000003</v>
      </c>
      <c r="H202" s="35">
        <f>(H25+H45+H65+H84+H104+H124+H143+H163+H182+H201)/(IF(H25=0,0,1)+IF(H45=0,0,1)+IF(H65=0,0,1)+IF(H84=0,0,1)+IF(H104=0,0,1)+IF(H124=0,0,1)+IF(H143=0,0,1)+IF(H163=0,0,1)+IF(H182=0,0,1)+IF(H201=0,0,1))</f>
        <v>24.519999999999996</v>
      </c>
      <c r="I202" s="35">
        <f>(I25+I45+I65+I84+I104+I124+I143+I163+I182+I201)/(IF(I25=0,0,1)+IF(I45=0,0,1)+IF(I65=0,0,1)+IF(I84=0,0,1)+IF(I104=0,0,1)+IF(I124=0,0,1)+IF(I143=0,0,1)+IF(I163=0,0,1)+IF(I182=0,0,1)+IF(I201=0,0,1))</f>
        <v>71.25</v>
      </c>
      <c r="J202" s="35">
        <f>(J25+J45+J65+J84+J104+J124+J143+J163+J182+J201)/(IF(J25=0,0,1)+IF(J45=0,0,1)+IF(J65=0,0,1)+IF(J84=0,0,1)+IF(J104=0,0,1)+IF(J124=0,0,1)+IF(J143=0,0,1)+IF(J163=0,0,1)+IF(J182=0,0,1)+IF(J201=0,0,1))</f>
        <v>735.1</v>
      </c>
      <c r="K202" s="35"/>
    </row>
  </sheetData>
  <mergeCells count="15">
    <mergeCell ref="C1:E1"/>
    <mergeCell ref="H1:K1"/>
    <mergeCell ref="H2:K2"/>
    <mergeCell ref="H3:K3"/>
    <mergeCell ref="C45:D45"/>
    <mergeCell ref="C65:D65"/>
    <mergeCell ref="C84:D84"/>
    <mergeCell ref="C104:D104"/>
    <mergeCell ref="C25:D25"/>
    <mergeCell ref="C202:E202"/>
    <mergeCell ref="C201:D201"/>
    <mergeCell ref="C124:D124"/>
    <mergeCell ref="C143:D143"/>
    <mergeCell ref="C163:D163"/>
    <mergeCell ref="C182:D18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2024-12-20T10:36:15Z</dcterms:modified>
</cp:coreProperties>
</file>